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ccoronado\OneDrive - cdc.gob.do\Documentos\1 - Transparencia\Presupuesto\b. Ejecucion del presupuesto\2023\Informes Fisicos Financieros\"/>
    </mc:Choice>
  </mc:AlternateContent>
  <xr:revisionPtr revIDLastSave="0" documentId="8_{5645F586-FEE9-4129-B679-16BDF2BB02C8}" xr6:coauthVersionLast="47" xr6:coauthVersionMax="47" xr10:uidLastSave="{00000000-0000-0000-0000-000000000000}"/>
  <bookViews>
    <workbookView xWindow="20370" yWindow="-120" windowWidth="29040" windowHeight="15720" xr2:uid="{4338FEAE-DB8E-4C02-BE6D-DDC1311F061E}"/>
  </bookViews>
  <sheets>
    <sheet name="Hoja1" sheetId="1" r:id="rId1"/>
  </sheets>
  <externalReferences>
    <externalReference r:id="rId2"/>
  </externalReferences>
  <definedNames>
    <definedName name="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30" i="1"/>
  <c r="I30" i="1"/>
  <c r="C16" i="1"/>
  <c r="C15" i="1"/>
  <c r="C14" i="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<sst xmlns="http://schemas.openxmlformats.org/spreadsheetml/2006/main" count="74" uniqueCount="74">
  <si>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</si>
  <si>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</si>
  <si>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</si>
  <si>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</si>
  <si>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</si>
  <si>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</si>
  <si>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</si>
  <si>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</si>
  <si>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</si>
  <si>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</si>
  <si>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</si>
  <si>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</si>
  <si>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</si>
  <si>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</si>
  <si>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</si>
  <si>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</si>
  <si>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</si>
  <si>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</si>
  <si>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</si>
  <si>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</si>
  <si>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</si>
  <si>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</si>
  <si>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</si>
  <si>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</si>
  <si>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</si>
  <si>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</si>
  <si>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</si>
  <si>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</si>
  <si>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</si>
  <si>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</si>
  <si>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</si>
  <si>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</si>
  <si>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</si>
  <si>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</si>
  <si>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</si>
  <si>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</si>
  <si>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</si>
  <si>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</si>
  <si>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</si>
  <si>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</si>
  <si>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</si>
  <si>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</si>
  <si>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</si>
  <si>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</si>
  <si>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</si>
  <si>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</si>
  <si>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</si>
  <si>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</si>
  <si>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</si>
  <si>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5165 Comisión Reguladora de Prácticas Desleales</t>
  </si>
  <si>
    <t>01 Comisión Reguladora de Prácticas Desleales</t>
  </si>
  <si>
    <t>0001 Comision Reguladora de Practicas Desleales en el Comercio</t>
  </si>
  <si>
    <t>[Defender la producción nacional ante aumentos súbitos de importaciones y prácticas desleales en el comercio internacional]</t>
  </si>
  <si>
    <t>Somos un instrumento eficaz y útil de defensa comercial que contribuye a la permanencia y ajuste de los sectores productivos.]</t>
  </si>
  <si>
    <t>11-Defensa de las prácticas desleales del comercio internacional</t>
  </si>
  <si>
    <t>3.3.1</t>
  </si>
  <si>
    <t>[Productores nacionales, exportadores, sociedad]</t>
  </si>
  <si>
    <t>[Asistencia a las partes interesadas para realizar todas las investigaciones que demanda la Ley No. 1-02,  asistencia en la defensa de los intereses de los exportadores dominicanos que se vean involucrados en investigaciones relativos a temas de defensa comercial en el extranjero. Realizar las investigaciones a fin de establecer el ingreso de importaciones afectadas por prácticas desleales en comercio, dumping y subsidios, o aumentos súbitos de las importaciones  que causen un perjuicio a los productores nacionales de bienes similares, que ameriten la imposición de derechos (antidumping, compensatorias o medidas de salvaguardias) orientadas a prevenir o corregir el daño que dichas prácticas hayan causado o puedan causar a la producción nacional. ]</t>
  </si>
  <si>
    <t>6279- Productores nacionales reciben asistencia ante las pràcticas desleales en el comercio y aumento subito de las importaciones</t>
  </si>
  <si>
    <t xml:space="preserve">Asistencia a las partes interesadas para realizar todas las investigaciones que demanda la Ley No. 1-02,  asistencia en la defensa de los intereses de los exportadores dominicanos que se vean involucrados en investigaciones relativos a temas de defensa comercial en el extranjero. Realizar las investigaciones a fin de establecer el ingreso de importaciones afectadas por prácticas desleales en comercio, dumping y subsidios, o aumentos súbitos de las importaciones  que causen un perjuicio a los productores nacionales de bienes similares, que ameriten la imposición de derechos (antidumping, compensatorias o medidas de salvaguardias) orientadas a prevenir o corregir el daño que dichas prácticas hayan causado o puedan causar a la producción nacional. </t>
  </si>
  <si>
    <t>6279- Productores nacionales reciben asistencia ante las pràcticas desleales en el comercio y aumento subito de las importaciones.</t>
  </si>
  <si>
    <t>Cantidad de asistencias atendidas</t>
  </si>
  <si>
    <t>N/A</t>
  </si>
  <si>
    <t xml:space="preserve">Presupuesto aprobado:  </t>
  </si>
  <si>
    <t xml:space="preserve">Presupuesto modificado: </t>
  </si>
  <si>
    <t>Angers Sánchez</t>
  </si>
  <si>
    <t>Total devengado:</t>
  </si>
  <si>
    <t>Analista de Planificación y Desarrollo</t>
  </si>
  <si>
    <t>[Incremento de las asistencias a los sectores productivos nacional sobre prácticas desleales y aumento súbito de las importaciones de 21 en el año 2022 a 25 para el año 2023.]</t>
  </si>
  <si>
    <t>Programación Anual</t>
  </si>
  <si>
    <t>Ejecución Anual</t>
  </si>
  <si>
    <t>Informe de Evaluación Anual de las Metas Físicas-Financieras Enero - Diciembre 2023</t>
  </si>
  <si>
    <t>Respecto a la programación física-financiera realizada y los resultados obtenidos para el perido enero - diciembre del 2023, la CDC programó una meta física inicial de 25 asistencias, no obstante, durante el desarrollo del periodo la misma fue reajustada conforme la capacidad de ejecución de la institución. Al culminar el periodo la institución logró ejecutar el 111.11% de la meta física programada para el periodo.  
En términos financieros la CDC programó un monto inicial de RD$72,701,379.00 con una modificación efectiva en el mes de septiembre de RD$116,506,484, alcanzando una ejecución de RD%75,137,075,97.  Equivalente a un 64% de lo programado.</t>
  </si>
  <si>
    <t xml:space="preserve">La desviación física de un 11% sobre lo programado se originó debido a que fueron ejecutadas acciones de asistencia en beneficio del sector productivo nacional adicionales a las programadas;  tal es el caso de la capacitación impartida a abogados y estudiantes de diferentes firmas del país para la realización de ejercicios prácticos para el cálculo de dumping, asimismo, la CDC elaboró el informe de monitoreo sobre las importaciones de pollo, producto a ser desgravado a partir del año 2025 en el marco del DR – CAFTA.
Desde la perspectiva financiera, el desvío se originó debido a que al inicio del periodo se proyectaron actividades con montos financieros, estos montos no fueron posibles ejecutarlos por retrasos en las gestiones administrativas para que estas actividades se realizaran dentro de los periodos programados y otras actividades quedaron en proceso de análisis y evaluación para ser ejecutadas más adelante. De igual forma, en virtud de que la modificación presupuestaria solicitada en el marco de la Ley 366-22 cuyo desembolso se hizo efectivo para el último trimestre del año, se realizaron actividades administrativas y operativas que conllevaron la ejecución de montos que afectaron la programación realizada para el trimestre octubre-diciembre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</si>
</sst>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7" fillId="0" borderId="24" xfId="0" applyFont="1" applyBorder="1" applyAlignment="1" applyProtection="1">
      <alignment horizontal="justify" vertical="justify" wrapText="1"/>
      <protection locked="0"/>
    </xf>
    <xf numFmtId="0" fontId="17" fillId="0" borderId="28" xfId="0" applyFont="1" applyBorder="1" applyAlignment="1" applyProtection="1">
      <alignment horizontal="center" vertical="center" wrapText="1"/>
      <protection locked="0"/>
    </xf>
    <xf numFmtId="0" fontId="2" fillId="0" borderId="22" xfId="0" applyFont="1" applyBorder="1" applyAlignment="1">
      <alignment vertical="top"/>
    </xf>
    <xf numFmtId="4" fontId="0" fillId="0" borderId="22" xfId="0" applyNumberFormat="1" applyBorder="1" applyAlignment="1">
      <alignment vertical="top" wrapText="1"/>
    </xf>
    <xf numFmtId="4" fontId="11" fillId="0" borderId="0" xfId="0" applyNumberFormat="1" applyFont="1" applyProtection="1">
      <protection locked="0"/>
    </xf>
    <xf numFmtId="0" fontId="24" fillId="0" borderId="0" xfId="0" applyFont="1" applyAlignment="1" applyProtection="1">
      <alignment vertical="justify" wrapText="1"/>
      <protection locked="0"/>
    </xf>
    <xf numFmtId="0" fontId="24" fillId="0" borderId="18" xfId="0" applyFont="1" applyBorder="1" applyAlignment="1" applyProtection="1">
      <alignment vertical="justify" wrapText="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24" fillId="0" borderId="0" xfId="0" applyFont="1" applyAlignment="1" applyProtection="1">
      <alignment vertical="center" wrapText="1"/>
      <protection locked="0"/>
    </xf>
    <xf numFmtId="0" fontId="24" fillId="0" borderId="18" xfId="0" applyFont="1" applyBorder="1" applyAlignment="1" applyProtection="1">
      <alignment vertical="center" wrapText="1"/>
      <protection locked="0"/>
    </xf>
    <xf numFmtId="9" fontId="0" fillId="0" borderId="0" xfId="2" applyFont="1"/>
    <xf numFmtId="0" fontId="14" fillId="0" borderId="15" xfId="0" applyFont="1" applyBorder="1" applyAlignment="1" applyProtection="1">
      <alignment horizontal="center"/>
      <protection locked="0"/>
    </xf>
    <xf numFmtId="0" fontId="14"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2" fillId="6" borderId="22"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0" xfId="0" applyFont="1" applyAlignment="1" applyProtection="1">
      <alignment horizontal="justify" vertical="justify" wrapText="1"/>
      <protection locked="0"/>
    </xf>
    <xf numFmtId="0" fontId="22" fillId="0" borderId="18" xfId="0" applyFont="1" applyBorder="1" applyAlignment="1" applyProtection="1">
      <alignment horizontal="justify" vertical="justify"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0" fontId="11" fillId="0" borderId="10" xfId="0" applyFont="1" applyBorder="1" applyAlignment="1" applyProtection="1">
      <alignment horizontal="center"/>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2" fillId="0" borderId="0" xfId="0" applyFont="1" applyAlignment="1" applyProtection="1">
      <alignment horizontal="justify" wrapText="1"/>
      <protection locked="0"/>
    </xf>
    <xf numFmtId="0" fontId="22" fillId="0" borderId="18" xfId="0" applyFont="1" applyBorder="1" applyAlignment="1" applyProtection="1">
      <alignment horizontal="justify" wrapText="1"/>
      <protection locked="0"/>
    </xf>
    <xf numFmtId="0" fontId="24" fillId="0" borderId="0" xfId="0" applyFont="1" applyAlignment="1" applyProtection="1">
      <alignment horizontal="justify" vertical="center" wrapText="1"/>
      <protection locked="0"/>
    </xf>
    <xf numFmtId="0" fontId="24" fillId="0" borderId="18" xfId="0" applyFont="1" applyBorder="1" applyAlignment="1" applyProtection="1">
      <alignment horizontal="justify" vertical="center" wrapText="1"/>
      <protection locked="0"/>
    </xf>
    <xf numFmtId="0" fontId="24" fillId="0" borderId="0" xfId="0" applyFont="1" applyAlignment="1" applyProtection="1">
      <alignment horizontal="justify" vertical="top" wrapText="1"/>
      <protection locked="0"/>
    </xf>
    <xf numFmtId="0" fontId="24" fillId="0" borderId="18" xfId="0" applyFont="1" applyBorder="1" applyAlignment="1" applyProtection="1">
      <alignment horizontal="justify" vertical="top" wrapText="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L59"/>
  <sheetViews>
    <sheetView tabSelected="1" topLeftCell="A40" workbookViewId="0">
      <selection activeCell="B11" sqref="B11:J11"/>
    </sheetView>
  </sheetViews>
  <sheetFormatPr baseColWidth="10" defaultRowHeight="15" x14ac:dyDescent="0.25"/>
  <cols>
    <col min="1" max="1" width="24.42578125" style="6" customWidth="1"/>
    <col min="2" max="2" width="14.5703125" style="6" customWidth="1"/>
    <col min="3" max="5" width="12.5703125" style="6" customWidth="1"/>
    <col min="6" max="6" width="13.85546875" style="6" customWidth="1"/>
    <col min="7" max="7" width="12.5703125" style="6" customWidth="1"/>
    <col min="8" max="8" width="13.140625" style="6" bestFit="1" customWidth="1"/>
    <col min="9" max="10" width="12.5703125" style="6" customWidth="1"/>
    <col min="11" max="11" width="11.42578125" style="6"/>
  </cols>
  <sheetData>
    <row r="1" spans="1:11" ht="21.75" customHeight="1" thickBot="1" x14ac:dyDescent="0.3">
      <c r="A1" s="23"/>
      <c r="B1" s="90" t="s">
        <v>71</v>
      </c>
      <c r="C1" s="91"/>
      <c r="D1" s="91"/>
      <c r="E1" s="91"/>
      <c r="F1" s="91"/>
      <c r="G1" s="91"/>
      <c r="H1" s="91"/>
      <c r="I1" s="91"/>
      <c r="J1" s="92"/>
      <c r="K1" s="1"/>
    </row>
    <row r="2" spans="1:11" ht="21.75" thickBot="1" x14ac:dyDescent="0.3">
      <c r="A2" s="24"/>
      <c r="B2" s="84" t="s">
        <v>0</v>
      </c>
      <c r="C2" s="85"/>
      <c r="D2" s="84" t="s">
        <v>1</v>
      </c>
      <c r="E2" s="85"/>
      <c r="F2" s="85"/>
      <c r="G2" s="85"/>
      <c r="H2" s="86"/>
      <c r="I2" s="2" t="s">
        <v>2</v>
      </c>
      <c r="J2" s="3" t="s">
        <v>3</v>
      </c>
      <c r="K2" s="1"/>
    </row>
    <row r="3" spans="1:11" ht="21.75" thickBot="1" x14ac:dyDescent="0.3">
      <c r="A3" s="25"/>
      <c r="B3" s="87" t="s">
        <v>4</v>
      </c>
      <c r="C3" s="88"/>
      <c r="D3" s="87"/>
      <c r="E3" s="88"/>
      <c r="F3" s="88"/>
      <c r="G3" s="88"/>
      <c r="H3" s="89"/>
      <c r="I3" s="29"/>
      <c r="J3" s="30"/>
      <c r="K3" s="1"/>
    </row>
    <row r="4" spans="1:11" x14ac:dyDescent="0.25">
      <c r="A4" s="66"/>
      <c r="B4" s="67"/>
      <c r="C4" s="67"/>
      <c r="D4" s="68"/>
      <c r="E4" s="68"/>
      <c r="F4" s="68"/>
      <c r="G4" s="68"/>
      <c r="H4" s="68"/>
      <c r="I4" s="67"/>
      <c r="J4" s="69"/>
      <c r="K4" s="1"/>
    </row>
    <row r="5" spans="1:11" ht="3" customHeight="1" x14ac:dyDescent="0.25">
      <c r="A5" s="47"/>
      <c r="B5" s="48"/>
      <c r="C5" s="48"/>
      <c r="D5" s="48"/>
      <c r="E5" s="48"/>
      <c r="F5" s="48"/>
      <c r="G5" s="48"/>
      <c r="H5" s="48"/>
      <c r="I5" s="48"/>
      <c r="J5" s="49"/>
      <c r="K5" s="1"/>
    </row>
    <row r="6" spans="1:11" ht="15.75" x14ac:dyDescent="0.25">
      <c r="A6" s="50" t="s">
        <v>5</v>
      </c>
      <c r="B6" s="51"/>
      <c r="C6" s="51"/>
      <c r="D6" s="51"/>
      <c r="E6" s="51"/>
      <c r="F6" s="51"/>
      <c r="G6" s="51"/>
      <c r="H6" s="51"/>
      <c r="I6" s="51"/>
      <c r="J6" s="52"/>
      <c r="K6" s="1"/>
    </row>
    <row r="7" spans="1:11" ht="15.75" x14ac:dyDescent="0.25">
      <c r="A7" s="53" t="s">
        <v>6</v>
      </c>
      <c r="B7" s="54"/>
      <c r="C7" s="54"/>
      <c r="D7" s="54"/>
      <c r="E7" s="54"/>
      <c r="F7" s="54"/>
      <c r="G7" s="54"/>
      <c r="H7" s="54"/>
      <c r="I7" s="54"/>
      <c r="J7" s="55"/>
      <c r="K7" s="1"/>
    </row>
    <row r="8" spans="1:11" x14ac:dyDescent="0.25">
      <c r="A8" s="4" t="s">
        <v>7</v>
      </c>
      <c r="B8" s="70" t="s">
        <v>49</v>
      </c>
      <c r="C8" s="71"/>
      <c r="D8" s="71"/>
      <c r="E8" s="71"/>
      <c r="F8" s="71"/>
      <c r="G8" s="71"/>
      <c r="H8" s="71"/>
      <c r="I8" s="71"/>
      <c r="J8" s="72"/>
      <c r="K8" s="1"/>
    </row>
    <row r="9" spans="1:11" ht="15" customHeight="1" x14ac:dyDescent="0.25">
      <c r="A9" s="26" t="s">
        <v>36</v>
      </c>
      <c r="B9" s="70" t="s">
        <v>50</v>
      </c>
      <c r="C9" s="71"/>
      <c r="D9" s="71"/>
      <c r="E9" s="71"/>
      <c r="F9" s="71"/>
      <c r="G9" s="71"/>
      <c r="H9" s="71"/>
      <c r="I9" s="71"/>
      <c r="J9" s="72"/>
      <c r="K9" s="1"/>
    </row>
    <row r="10" spans="1:11" x14ac:dyDescent="0.25">
      <c r="A10" s="26" t="s">
        <v>37</v>
      </c>
      <c r="B10" s="70" t="s">
        <v>51</v>
      </c>
      <c r="C10" s="71"/>
      <c r="D10" s="71"/>
      <c r="E10" s="71"/>
      <c r="F10" s="71"/>
      <c r="G10" s="71"/>
      <c r="H10" s="71"/>
      <c r="I10" s="71"/>
      <c r="J10" s="72"/>
      <c r="K10" s="1"/>
    </row>
    <row r="11" spans="1:11" ht="18.600000000000001" customHeight="1" x14ac:dyDescent="0.25">
      <c r="A11" s="4" t="s">
        <v>8</v>
      </c>
      <c r="B11" s="73" t="s">
        <v>52</v>
      </c>
      <c r="C11" s="73"/>
      <c r="D11" s="73"/>
      <c r="E11" s="73"/>
      <c r="F11" s="73"/>
      <c r="G11" s="73"/>
      <c r="H11" s="73"/>
      <c r="I11" s="73"/>
      <c r="J11" s="74"/>
    </row>
    <row r="12" spans="1:11" ht="18.600000000000001" customHeight="1" x14ac:dyDescent="0.25">
      <c r="A12" s="4" t="s">
        <v>9</v>
      </c>
      <c r="B12" s="73" t="s">
        <v>53</v>
      </c>
      <c r="C12" s="73"/>
      <c r="D12" s="73"/>
      <c r="E12" s="73"/>
      <c r="F12" s="73"/>
      <c r="G12" s="73"/>
      <c r="H12" s="73"/>
      <c r="I12" s="73"/>
      <c r="J12" s="74"/>
    </row>
    <row r="13" spans="1:11" ht="15.75" x14ac:dyDescent="0.25">
      <c r="A13" s="50" t="s">
        <v>10</v>
      </c>
      <c r="B13" s="51"/>
      <c r="C13" s="51"/>
      <c r="D13" s="51"/>
      <c r="E13" s="51"/>
      <c r="F13" s="51"/>
      <c r="G13" s="51"/>
      <c r="H13" s="51"/>
      <c r="I13" s="51"/>
      <c r="J13" s="52"/>
    </row>
    <row r="14" spans="1:11" ht="25.5" customHeight="1" x14ac:dyDescent="0.25">
      <c r="A14" s="4" t="s">
        <v>11</v>
      </c>
      <c r="B14" s="27">
        <v>3</v>
      </c>
      <c r="C14" s="46" t="str">
        <f>IFERROR(VLOOKUP(B14,'[1]Validacion datos'!A2:B5,2,FALSE),"")</f>
        <v>DESARROLLO PRODUCTIVO</v>
      </c>
      <c r="D14" s="46"/>
      <c r="E14" s="46"/>
      <c r="F14" s="46"/>
      <c r="G14" s="46"/>
      <c r="H14" s="46"/>
      <c r="I14" s="46"/>
      <c r="J14" s="46"/>
    </row>
    <row r="15" spans="1:11" ht="26.25" customHeight="1" x14ac:dyDescent="0.25">
      <c r="A15" s="4" t="s">
        <v>12</v>
      </c>
      <c r="B15" s="7">
        <v>3.3</v>
      </c>
      <c r="C15" s="46" t="str">
        <f>IFERROR(VLOOKUP(B15,'[1]Validacion datos'!A8:B26,2,FALSE),"")</f>
        <v>Competitividad e innovavión en un ambiente favorable a la cooperación y la responsabilidad social</v>
      </c>
      <c r="D15" s="46"/>
      <c r="E15" s="46"/>
      <c r="F15" s="46"/>
      <c r="G15" s="46"/>
      <c r="H15" s="46"/>
      <c r="I15" s="46"/>
      <c r="J15" s="46"/>
    </row>
    <row r="16" spans="1:11" ht="26.1" customHeight="1" x14ac:dyDescent="0.25">
      <c r="A16" s="4" t="s">
        <v>13</v>
      </c>
      <c r="B16" s="8" t="s">
        <v>55</v>
      </c>
      <c r="C16" s="56" t="str">
        <f>IFERROR(VLOOKUP(B16,'[1]Validacion datos'!D8:E64,2,FALSE),"")</f>
        <v>Desarrollar un entorno regulador que asegure un funcionamiento ordenado de los mercados y un clima de inversión y negocios pro-competitivo en un marco de responsabilidad social</v>
      </c>
      <c r="D16" s="56"/>
      <c r="E16" s="56"/>
      <c r="F16" s="56"/>
      <c r="G16" s="56"/>
      <c r="H16" s="56"/>
      <c r="I16" s="56"/>
      <c r="J16" s="56"/>
    </row>
    <row r="17" spans="1:11" ht="15.75" x14ac:dyDescent="0.25">
      <c r="A17" s="50" t="s">
        <v>14</v>
      </c>
      <c r="B17" s="51"/>
      <c r="C17" s="51"/>
      <c r="D17" s="51"/>
      <c r="E17" s="51"/>
      <c r="F17" s="51"/>
      <c r="G17" s="51"/>
      <c r="H17" s="51"/>
      <c r="I17" s="51"/>
      <c r="J17" s="52"/>
    </row>
    <row r="18" spans="1:11" ht="24" customHeight="1" x14ac:dyDescent="0.25">
      <c r="A18" s="4" t="s">
        <v>15</v>
      </c>
      <c r="B18" s="57" t="s">
        <v>54</v>
      </c>
      <c r="C18" s="57"/>
      <c r="D18" s="57"/>
      <c r="E18" s="57"/>
      <c r="F18" s="57"/>
      <c r="G18" s="57"/>
      <c r="H18" s="57"/>
      <c r="I18" s="57"/>
      <c r="J18" s="58"/>
    </row>
    <row r="19" spans="1:11" ht="88.5" customHeight="1" x14ac:dyDescent="0.25">
      <c r="A19" s="9" t="s">
        <v>16</v>
      </c>
      <c r="B19" s="59" t="s">
        <v>57</v>
      </c>
      <c r="C19" s="59"/>
      <c r="D19" s="59"/>
      <c r="E19" s="59"/>
      <c r="F19" s="59"/>
      <c r="G19" s="59"/>
      <c r="H19" s="59"/>
      <c r="I19" s="59"/>
      <c r="J19" s="60"/>
    </row>
    <row r="20" spans="1:11" x14ac:dyDescent="0.25">
      <c r="A20" s="9" t="s">
        <v>17</v>
      </c>
      <c r="B20" s="57" t="s">
        <v>56</v>
      </c>
      <c r="C20" s="57"/>
      <c r="D20" s="57"/>
      <c r="E20" s="57"/>
      <c r="F20" s="57"/>
      <c r="G20" s="57"/>
      <c r="H20" s="57"/>
      <c r="I20" s="57"/>
      <c r="J20" s="58"/>
    </row>
    <row r="21" spans="1:11" ht="35.25" customHeight="1" x14ac:dyDescent="0.25">
      <c r="A21" s="9" t="s">
        <v>38</v>
      </c>
      <c r="B21" s="100" t="s">
        <v>68</v>
      </c>
      <c r="C21" s="100"/>
      <c r="D21" s="100"/>
      <c r="E21" s="100"/>
      <c r="F21" s="100"/>
      <c r="G21" s="100"/>
      <c r="H21" s="100"/>
      <c r="I21" s="100"/>
      <c r="J21" s="101"/>
      <c r="K21" s="1"/>
    </row>
    <row r="22" spans="1:11" ht="15.75" x14ac:dyDescent="0.25">
      <c r="A22" s="50" t="s">
        <v>18</v>
      </c>
      <c r="B22" s="51"/>
      <c r="C22" s="51"/>
      <c r="D22" s="51"/>
      <c r="E22" s="51"/>
      <c r="F22" s="51"/>
      <c r="G22" s="51"/>
      <c r="H22" s="51"/>
      <c r="I22" s="51"/>
      <c r="J22" s="52"/>
    </row>
    <row r="23" spans="1:11" ht="15.75" x14ac:dyDescent="0.25">
      <c r="A23" s="53" t="s">
        <v>19</v>
      </c>
      <c r="B23" s="54"/>
      <c r="C23" s="54"/>
      <c r="D23" s="54"/>
      <c r="E23" s="54"/>
      <c r="F23" s="54"/>
      <c r="G23" s="54"/>
      <c r="H23" s="54"/>
      <c r="I23" s="54"/>
      <c r="J23" s="55"/>
      <c r="K23" s="1"/>
    </row>
    <row r="24" spans="1:11" ht="15" customHeight="1" x14ac:dyDescent="0.25">
      <c r="A24" s="61" t="s">
        <v>20</v>
      </c>
      <c r="B24" s="62"/>
      <c r="C24" s="81" t="s">
        <v>21</v>
      </c>
      <c r="D24" s="83"/>
      <c r="E24" s="83"/>
      <c r="F24" s="83" t="s">
        <v>22</v>
      </c>
      <c r="G24" s="83"/>
      <c r="H24" s="62"/>
      <c r="I24" s="81" t="s">
        <v>23</v>
      </c>
      <c r="J24" s="82"/>
    </row>
    <row r="25" spans="1:11" x14ac:dyDescent="0.25">
      <c r="A25" s="63">
        <v>72701379</v>
      </c>
      <c r="B25" s="64"/>
      <c r="C25" s="78">
        <v>116506484</v>
      </c>
      <c r="D25" s="79"/>
      <c r="E25" s="80"/>
      <c r="F25" s="78">
        <v>75137075.969999999</v>
      </c>
      <c r="G25" s="79"/>
      <c r="H25" s="80"/>
      <c r="I25" s="108">
        <f>IF(G25&gt;0,G25/C25,0)</f>
        <v>0</v>
      </c>
      <c r="J25" s="109"/>
    </row>
    <row r="26" spans="1:11" ht="15.75" x14ac:dyDescent="0.25">
      <c r="A26" s="53" t="s">
        <v>24</v>
      </c>
      <c r="B26" s="54"/>
      <c r="C26" s="54"/>
      <c r="D26" s="54"/>
      <c r="E26" s="54"/>
      <c r="F26" s="54"/>
      <c r="G26" s="54"/>
      <c r="H26" s="54"/>
      <c r="I26" s="54"/>
      <c r="J26" s="55"/>
      <c r="K26" s="1"/>
    </row>
    <row r="27" spans="1:11" x14ac:dyDescent="0.25">
      <c r="A27" s="5"/>
      <c r="B27"/>
      <c r="C27" s="75" t="s">
        <v>48</v>
      </c>
      <c r="D27" s="76"/>
      <c r="E27" s="75" t="s">
        <v>69</v>
      </c>
      <c r="F27" s="76"/>
      <c r="G27" s="75" t="s">
        <v>70</v>
      </c>
      <c r="H27" s="75"/>
      <c r="I27" s="75" t="s">
        <v>25</v>
      </c>
      <c r="J27" s="77"/>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60" x14ac:dyDescent="0.25">
      <c r="A29" s="31" t="s">
        <v>58</v>
      </c>
      <c r="B29" s="32" t="s">
        <v>61</v>
      </c>
      <c r="C29" s="13">
        <v>18</v>
      </c>
      <c r="D29" s="14">
        <v>72701379</v>
      </c>
      <c r="E29" s="14">
        <v>25</v>
      </c>
      <c r="F29" s="38">
        <v>116506484</v>
      </c>
      <c r="G29" s="39"/>
      <c r="H29" s="38">
        <v>75137075.969999999</v>
      </c>
      <c r="I29" s="39"/>
      <c r="J29" s="40"/>
    </row>
    <row r="30" spans="1:11" x14ac:dyDescent="0.25">
      <c r="A30" s="17"/>
      <c r="B30" s="18"/>
      <c r="C30" s="19"/>
      <c r="D30" s="20"/>
      <c r="E30" s="20"/>
      <c r="F30" s="20"/>
      <c r="G30" s="21"/>
      <c r="H30" s="20"/>
      <c r="I30" s="15">
        <f>IF(G30&gt;0,G30/C30,0)</f>
        <v>0</v>
      </c>
      <c r="J30" s="16">
        <f>IF(H30&gt;0,H30/D30,0)</f>
        <v>0</v>
      </c>
    </row>
    <row r="31" spans="1:11" ht="15.75" x14ac:dyDescent="0.25">
      <c r="A31" s="50" t="s">
        <v>28</v>
      </c>
      <c r="B31" s="51"/>
      <c r="C31" s="51"/>
      <c r="D31" s="51"/>
      <c r="E31" s="51"/>
      <c r="F31" s="51"/>
      <c r="G31" s="51"/>
      <c r="H31" s="51"/>
      <c r="I31" s="51"/>
      <c r="J31" s="52"/>
    </row>
    <row r="32" spans="1:11" ht="15.75" x14ac:dyDescent="0.25">
      <c r="A32" s="53" t="s">
        <v>29</v>
      </c>
      <c r="B32" s="54"/>
      <c r="C32" s="54"/>
      <c r="D32" s="54"/>
      <c r="E32" s="54"/>
      <c r="F32" s="54"/>
      <c r="G32" s="54"/>
      <c r="H32" s="54"/>
      <c r="I32" s="54"/>
      <c r="J32" s="55"/>
      <c r="K32" s="1"/>
    </row>
    <row r="33" spans="1:12" ht="23.1" customHeight="1" x14ac:dyDescent="0.25">
      <c r="A33" s="22" t="s">
        <v>30</v>
      </c>
      <c r="B33" s="57" t="s">
        <v>60</v>
      </c>
      <c r="C33" s="57"/>
      <c r="D33" s="57"/>
      <c r="E33" s="57"/>
      <c r="F33" s="57"/>
      <c r="G33" s="57"/>
      <c r="H33" s="57"/>
      <c r="I33" s="57"/>
      <c r="J33" s="58"/>
    </row>
    <row r="34" spans="1:12" ht="87" customHeight="1" x14ac:dyDescent="0.25">
      <c r="A34" s="22" t="s">
        <v>31</v>
      </c>
      <c r="B34" s="102" t="s">
        <v>59</v>
      </c>
      <c r="C34" s="102"/>
      <c r="D34" s="102"/>
      <c r="E34" s="102"/>
      <c r="F34" s="102"/>
      <c r="G34" s="102"/>
      <c r="H34" s="102"/>
      <c r="I34" s="102"/>
      <c r="J34" s="103"/>
    </row>
    <row r="35" spans="1:12" ht="78" customHeight="1" x14ac:dyDescent="0.25">
      <c r="A35" s="22" t="s">
        <v>32</v>
      </c>
      <c r="B35" s="104" t="s">
        <v>72</v>
      </c>
      <c r="C35" s="104"/>
      <c r="D35" s="104"/>
      <c r="E35" s="104"/>
      <c r="F35" s="104"/>
      <c r="G35" s="104"/>
      <c r="H35" s="104"/>
      <c r="I35" s="104"/>
      <c r="J35" s="105"/>
      <c r="L35" s="43"/>
    </row>
    <row r="36" spans="1:12" ht="149.44999999999999" customHeight="1" x14ac:dyDescent="0.25">
      <c r="A36" s="22" t="s">
        <v>33</v>
      </c>
      <c r="B36" s="106" t="s">
        <v>73</v>
      </c>
      <c r="C36" s="106"/>
      <c r="D36" s="106"/>
      <c r="E36" s="106"/>
      <c r="F36" s="106"/>
      <c r="G36" s="106"/>
      <c r="H36" s="106"/>
      <c r="I36" s="106"/>
      <c r="J36" s="107"/>
    </row>
    <row r="37" spans="1:12" ht="15.75" x14ac:dyDescent="0.25">
      <c r="A37" s="50" t="s">
        <v>34</v>
      </c>
      <c r="B37" s="51"/>
      <c r="C37" s="51"/>
      <c r="D37" s="51"/>
      <c r="E37" s="51"/>
      <c r="F37" s="51"/>
      <c r="G37" s="51"/>
      <c r="H37" s="51"/>
      <c r="I37" s="51"/>
      <c r="J37" s="52"/>
    </row>
    <row r="38" spans="1:12" ht="15.75" x14ac:dyDescent="0.25">
      <c r="A38" s="93" t="s">
        <v>35</v>
      </c>
      <c r="B38" s="94"/>
      <c r="C38" s="94"/>
      <c r="D38" s="94"/>
      <c r="E38" s="94"/>
      <c r="F38" s="94"/>
      <c r="G38" s="94"/>
      <c r="H38" s="94"/>
      <c r="I38" s="94"/>
      <c r="J38" s="95"/>
      <c r="K38" s="1"/>
    </row>
    <row r="39" spans="1:12" ht="27.75" customHeight="1" x14ac:dyDescent="0.25">
      <c r="A39" s="96" t="s">
        <v>62</v>
      </c>
      <c r="B39" s="97"/>
      <c r="C39" s="97"/>
      <c r="D39" s="97"/>
      <c r="E39" s="97"/>
      <c r="F39" s="97"/>
      <c r="G39" s="97"/>
      <c r="H39" s="97"/>
      <c r="I39" s="97"/>
      <c r="J39" s="98"/>
    </row>
    <row r="40" spans="1:12" ht="27.75" customHeight="1" x14ac:dyDescent="0.25">
      <c r="A40" s="28"/>
      <c r="B40" s="28"/>
      <c r="C40" s="28"/>
      <c r="D40" s="28"/>
      <c r="E40" s="28"/>
      <c r="F40" s="28"/>
      <c r="G40" s="28"/>
      <c r="H40" s="28"/>
      <c r="I40" s="28"/>
      <c r="J40" s="28"/>
    </row>
    <row r="41" spans="1:12" ht="30.75" customHeight="1" x14ac:dyDescent="0.25">
      <c r="A41" s="99" t="s">
        <v>41</v>
      </c>
      <c r="B41" s="99"/>
      <c r="C41" s="99"/>
      <c r="D41" s="99"/>
      <c r="E41" s="99"/>
      <c r="F41" s="99"/>
      <c r="G41" s="99"/>
      <c r="H41" s="99"/>
      <c r="I41" s="99"/>
      <c r="J41" s="99"/>
    </row>
    <row r="44" spans="1:12" ht="15.75" thickBot="1" x14ac:dyDescent="0.3">
      <c r="A44" s="33" t="s">
        <v>63</v>
      </c>
      <c r="B44" s="34">
        <v>72701379</v>
      </c>
      <c r="G44" s="65"/>
      <c r="H44" s="65"/>
      <c r="I44" s="65"/>
    </row>
    <row r="45" spans="1:12" x14ac:dyDescent="0.25">
      <c r="A45" s="33" t="s">
        <v>64</v>
      </c>
      <c r="B45" s="34">
        <v>116506484</v>
      </c>
      <c r="G45" s="44" t="s">
        <v>65</v>
      </c>
      <c r="H45" s="44"/>
      <c r="I45" s="44"/>
    </row>
    <row r="46" spans="1:12" x14ac:dyDescent="0.25">
      <c r="A46" s="33" t="s">
        <v>66</v>
      </c>
      <c r="B46" s="34">
        <v>75137075.969999999</v>
      </c>
      <c r="G46" s="45" t="s">
        <v>67</v>
      </c>
      <c r="H46" s="45"/>
      <c r="I46" s="45"/>
    </row>
    <row r="56" spans="1:9" x14ac:dyDescent="0.25">
      <c r="A56" s="36"/>
      <c r="B56" s="36"/>
      <c r="C56" s="36"/>
      <c r="D56" s="36"/>
      <c r="E56" s="36"/>
      <c r="F56" s="36"/>
      <c r="G56" s="36"/>
      <c r="H56" s="36"/>
      <c r="I56" s="37"/>
    </row>
    <row r="57" spans="1:9" x14ac:dyDescent="0.25">
      <c r="D57" s="35"/>
    </row>
    <row r="59" spans="1:9" x14ac:dyDescent="0.25">
      <c r="A59" s="41"/>
      <c r="B59" s="41"/>
      <c r="C59" s="41"/>
      <c r="D59" s="41"/>
      <c r="E59" s="41"/>
      <c r="F59" s="41"/>
      <c r="G59" s="41"/>
      <c r="H59" s="41"/>
      <c r="I59" s="42"/>
    </row>
  </sheetData>
  <mergeCells count="51">
    <mergeCell ref="A38:J38"/>
    <mergeCell ref="A39:J39"/>
    <mergeCell ref="A41:J41"/>
    <mergeCell ref="B9:J9"/>
    <mergeCell ref="B10:J10"/>
    <mergeCell ref="B21:J21"/>
    <mergeCell ref="A31:J31"/>
    <mergeCell ref="A32:J32"/>
    <mergeCell ref="B33:J33"/>
    <mergeCell ref="B34:J34"/>
    <mergeCell ref="B35:J35"/>
    <mergeCell ref="B36:J36"/>
    <mergeCell ref="I25:J25"/>
    <mergeCell ref="A26:J26"/>
    <mergeCell ref="B2:C2"/>
    <mergeCell ref="D2:H2"/>
    <mergeCell ref="B3:C3"/>
    <mergeCell ref="D3:H3"/>
    <mergeCell ref="B1:J1"/>
    <mergeCell ref="G44:I44"/>
    <mergeCell ref="A4:J4"/>
    <mergeCell ref="B8:J8"/>
    <mergeCell ref="B11:J11"/>
    <mergeCell ref="B12:J12"/>
    <mergeCell ref="A13:J13"/>
    <mergeCell ref="C27:D27"/>
    <mergeCell ref="G27:H27"/>
    <mergeCell ref="I27:J27"/>
    <mergeCell ref="C25:E25"/>
    <mergeCell ref="F25:H25"/>
    <mergeCell ref="E27:F27"/>
    <mergeCell ref="I24:J24"/>
    <mergeCell ref="C24:E24"/>
    <mergeCell ref="F24:H24"/>
    <mergeCell ref="A37:J37"/>
    <mergeCell ref="G45:I45"/>
    <mergeCell ref="G46:I46"/>
    <mergeCell ref="C15:J15"/>
    <mergeCell ref="A5:J5"/>
    <mergeCell ref="A6:J6"/>
    <mergeCell ref="A7:J7"/>
    <mergeCell ref="C14:J14"/>
    <mergeCell ref="C16:J16"/>
    <mergeCell ref="A17:J17"/>
    <mergeCell ref="B18:J18"/>
    <mergeCell ref="B19:J19"/>
    <mergeCell ref="B20:J20"/>
    <mergeCell ref="A22:J22"/>
    <mergeCell ref="A23:J23"/>
    <mergeCell ref="A24:B24"/>
    <mergeCell ref="A25:B25"/>
  </mergeCells>
  <phoneticPr fontId="23" type="noConversion"/>
  <dataValidations disablePrompts="1" count="16">
    <dataValidation allowBlank="1" showInputMessage="1" showErrorMessage="1" prompt="Monto ejecutado en el trimestre" sqref="H28 H30" xr:uid="{90E46E24-8E3F-4224-9F5D-F387CD76556E}"/>
    <dataValidation allowBlank="1" showInputMessage="1" showErrorMessage="1" prompt="Meta alcanzada en el trimestre" sqref="G28 G30" xr:uid="{078E0B3D-C3D5-4323-9A6F-7DD5AA0A91C9}"/>
    <dataValidation allowBlank="1" showInputMessage="1" showErrorMessage="1" prompt="Monto presupuestado para el producto" sqref="D28:D30 F28 E29:E30 F30"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F29 H29"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A56:I56 A59:I59" xr:uid="{0C8E6582-CC4F-4B26-B263-35690FA7B461}"/>
    <dataValidation allowBlank="1" showInputMessage="1" showErrorMessage="1" prompt="1. Describir lo plasmado en el presupuesto_x000a_2. Describir lo alcanzado en términos financieros y de producción " sqref="B35:J35" xr:uid="{D5856C05-4ED9-438D-B789-05722CF7B04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23622047244094491" right="0.23622047244094491" top="0.74803149606299213" bottom="0.74803149606299213" header="0.31496062992125984" footer="0.31496062992125984"/>
  <pageSetup scale="95" orientation="landscape" r:id="rId1"/>
  <ignoredErrors>
    <ignoredError sqref="I30: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Comision De Defensa Comercial TI</cp:lastModifiedBy>
  <cp:lastPrinted>2024-04-11T18:47:34Z</cp:lastPrinted>
  <dcterms:created xsi:type="dcterms:W3CDTF">2021-03-22T15:50:10Z</dcterms:created>
  <dcterms:modified xsi:type="dcterms:W3CDTF">2024-04-19T16:02:03Z</dcterms:modified>
</cp:coreProperties>
</file>