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" windowHeight="5565" tabRatio="731" activeTab="0"/>
  </bookViews>
  <sheets>
    <sheet name="Resumen" sheetId="1" r:id="rId1"/>
  </sheets>
  <definedNames>
    <definedName name="_xlnm.Print_Area" localSheetId="0">'Resumen'!$B$1:$R$75,'Resumen'!$B$76:$Q$106</definedName>
    <definedName name="CRITERIA" localSheetId="0">'Resumen'!$ER$153</definedName>
    <definedName name="Excel_BuiltIn__FilterDatabase_1">#REF!</definedName>
    <definedName name="Excel_BuiltIn__FilterDatabase_2">'Resumen'!#REF!</definedName>
    <definedName name="Excel_BuiltIn__FilterDatabase_3">#REF!</definedName>
    <definedName name="Excel_BuiltIn__FilterDatabase_4">#REF!</definedName>
    <definedName name="Excel_BuiltIn_Criteria_1">#REF!</definedName>
    <definedName name="Excel_BuiltIn_Criteria_2">'Resumen'!#REF!</definedName>
    <definedName name="Excel_BuiltIn_Criteria_3">#REF!</definedName>
    <definedName name="Excel_BuiltIn_Criteria_4">#REF!</definedName>
    <definedName name="Excel_BuiltIn_Extract_1">#REF!</definedName>
    <definedName name="Excel_BuiltIn_Extract_2">'Resumen'!#REF!</definedName>
    <definedName name="Excel_BuiltIn_Extract_3">#REF!</definedName>
    <definedName name="Excel_BuiltIn_Extract_4">#REF!</definedName>
    <definedName name="Excel_BuiltIn_Print_Area_1">#REF!</definedName>
    <definedName name="Excel_BuiltIn_Print_Area_2">'Resumen'!$B$1:$W$106</definedName>
    <definedName name="Excel_BuiltIn_Print_Area_3">#REF!</definedName>
    <definedName name="Excel_BuiltIn_Print_Area_4">#REF!</definedName>
    <definedName name="Excel_BuiltIn_Print_Titles_1">#REF!</definedName>
    <definedName name="Excel_BuiltIn_Print_Titles_2">'Resumen'!#REF!</definedName>
    <definedName name="Excel_BuiltIn_Print_Titles_3">#REF!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<sst xmlns="http://schemas.openxmlformats.org/spreadsheetml/2006/main" count="39" uniqueCount="31">
  <si>
    <t>Unidad de volumen</t>
  </si>
  <si>
    <t>N°</t>
  </si>
  <si>
    <t>País</t>
  </si>
  <si>
    <t>A</t>
  </si>
  <si>
    <t>Mundo</t>
  </si>
  <si>
    <t>B</t>
  </si>
  <si>
    <t>C</t>
  </si>
  <si>
    <t>Principales 5 países</t>
  </si>
  <si>
    <t>D = A - C</t>
  </si>
  <si>
    <t>No.</t>
  </si>
  <si>
    <t>Participación Volumen (%)</t>
  </si>
  <si>
    <t>Variación porcentual Volumen (%)</t>
  </si>
  <si>
    <t>Variación porcentual Precios (%)</t>
  </si>
  <si>
    <t>25 países reportados</t>
  </si>
  <si>
    <t>Resto de los países</t>
  </si>
  <si>
    <t>Valor (USD)</t>
  </si>
  <si>
    <t>Fuente: XXXXXXXX.</t>
  </si>
  <si>
    <t>Arancel NMF</t>
  </si>
  <si>
    <t>Periodo más reciente</t>
  </si>
  <si>
    <t>Periodo comparable</t>
  </si>
  <si>
    <t>Año 1</t>
  </si>
  <si>
    <t>Año 2</t>
  </si>
  <si>
    <t>Año 3</t>
  </si>
  <si>
    <t>Año 4</t>
  </si>
  <si>
    <t>Año 5</t>
  </si>
  <si>
    <t>Regimen de importación:</t>
  </si>
  <si>
    <t>País investigado:</t>
  </si>
  <si>
    <t>Código arancelario</t>
  </si>
  <si>
    <t>Descripción del código arancelario</t>
  </si>
  <si>
    <t xml:space="preserve">Arancel </t>
  </si>
  <si>
    <t>Anexo 1    Origen de las importaciones del producto en presuntas condiciones de dumping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</si>
</sst>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_-;\-* #,##0.00_-;_-* \-??_-;_-@_-"/>
    <numFmt numFmtId="173" formatCode="#,##0.00_ ;[Red]\-#,##0.00\ "/>
    <numFmt numFmtId="174" formatCode="_-* #,##0.0_-;\-* #,##0.0_-;_-* \-??_-;_-@_-"/>
    <numFmt numFmtId="175" formatCode="_-* #,##0_-;\-* #,##0_-;_-* \-??_-;_-@_-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"/>
    <numFmt numFmtId="188" formatCode="0.0000000000"/>
    <numFmt numFmtId="189" formatCode="0.00000000000"/>
    <numFmt numFmtId="190" formatCode="#,##0_ ;[Red]\-#,##0\ "/>
    <numFmt numFmtId="191" formatCode="#,##0.0"/>
    <numFmt numFmtId="192" formatCode="#,##0.0_ ;[Red]\-#,##0.0\ "/>
    <numFmt numFmtId="193" formatCode="0.00_ ;[Red]\-0.00\ "/>
    <numFmt numFmtId="194" formatCode="[$-80A]dddd\,\ dd&quot; de &quot;mmmm&quot; de &quot;yyyy"/>
    <numFmt numFmtId="195" formatCode="0.0%"/>
    <numFmt numFmtId="196" formatCode="[$-80A]d&quot; de &quot;mmmm&quot; de &quot;yyyy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4" fontId="19" fillId="0" borderId="0" xfId="37" applyNumberFormat="1" applyFont="1" applyFill="1" applyBorder="1" applyAlignment="1" applyProtection="1">
      <alignment vertical="center" wrapText="1"/>
      <protection/>
    </xf>
    <xf numFmtId="174" fontId="0" fillId="0" borderId="0" xfId="37" applyNumberFormat="1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1" fontId="0" fillId="0" borderId="0" xfId="0" applyNumberForma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72" fontId="0" fillId="24" borderId="0" xfId="3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90" fontId="20" fillId="0" borderId="10" xfId="37" applyNumberFormat="1" applyFont="1" applyFill="1" applyBorder="1" applyAlignment="1" applyProtection="1">
      <alignment horizontal="center" vertical="center" wrapText="1"/>
      <protection/>
    </xf>
    <xf numFmtId="173" fontId="20" fillId="24" borderId="10" xfId="38" applyNumberFormat="1" applyFont="1" applyFill="1" applyBorder="1" applyAlignment="1" applyProtection="1">
      <alignment horizontal="center" vertical="center" wrapText="1"/>
      <protection/>
    </xf>
    <xf numFmtId="190" fontId="25" fillId="24" borderId="10" xfId="38" applyNumberFormat="1" applyFont="1" applyFill="1" applyBorder="1" applyAlignment="1" applyProtection="1">
      <alignment horizontal="center" vertical="center" wrapText="1"/>
      <protection/>
    </xf>
    <xf numFmtId="173" fontId="25" fillId="24" borderId="10" xfId="38" applyNumberFormat="1" applyFont="1" applyFill="1" applyBorder="1" applyAlignment="1" applyProtection="1">
      <alignment horizontal="center" vertical="center" wrapText="1"/>
      <protection/>
    </xf>
    <xf numFmtId="173" fontId="20" fillId="0" borderId="10" xfId="37" applyNumberFormat="1" applyFont="1" applyFill="1" applyBorder="1" applyAlignment="1" applyProtection="1">
      <alignment horizontal="center" vertical="center" wrapText="1"/>
      <protection/>
    </xf>
    <xf numFmtId="173" fontId="20" fillId="0" borderId="10" xfId="0" applyNumberFormat="1" applyFont="1" applyFill="1" applyBorder="1" applyAlignment="1">
      <alignment horizontal="center" vertical="center" wrapText="1"/>
    </xf>
    <xf numFmtId="173" fontId="25" fillId="0" borderId="10" xfId="37" applyNumberFormat="1" applyFont="1" applyFill="1" applyBorder="1" applyAlignment="1" applyProtection="1">
      <alignment horizontal="center" vertical="center" wrapText="1"/>
      <protection/>
    </xf>
    <xf numFmtId="173" fontId="25" fillId="24" borderId="11" xfId="3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 wrapText="1"/>
    </xf>
    <xf numFmtId="0" fontId="19" fillId="0" borderId="0" xfId="0" applyFont="1" applyBorder="1" applyAlignment="1">
      <alignment horizontal="left" vertical="center" wrapText="1"/>
    </xf>
    <xf numFmtId="172" fontId="0" fillId="24" borderId="11" xfId="38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74" fontId="19" fillId="0" borderId="0" xfId="37" applyNumberFormat="1" applyFont="1" applyFill="1" applyBorder="1" applyAlignment="1" applyProtection="1">
      <alignment horizontal="left" vertical="center" wrapText="1"/>
      <protection/>
    </xf>
    <xf numFmtId="0" fontId="23" fillId="16" borderId="10" xfId="0" applyFont="1" applyFill="1" applyBorder="1" applyAlignment="1">
      <alignment horizontal="center" vertical="center" wrapText="1"/>
    </xf>
    <xf numFmtId="1" fontId="23" fillId="25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0" fontId="23" fillId="26" borderId="12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3" fillId="27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Continuous" vertical="center" wrapText="1"/>
    </xf>
    <xf numFmtId="0" fontId="27" fillId="0" borderId="0" xfId="0" applyFont="1" applyBorder="1" applyAlignment="1">
      <alignment horizontal="centerContinuous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73" fontId="25" fillId="24" borderId="0" xfId="38" applyNumberFormat="1" applyFont="1" applyFill="1" applyBorder="1" applyAlignment="1" applyProtection="1">
      <alignment horizontal="center" vertical="center" wrapText="1"/>
      <protection/>
    </xf>
    <xf numFmtId="173" fontId="25" fillId="0" borderId="0" xfId="37" applyNumberFormat="1" applyFont="1" applyFill="1" applyBorder="1" applyAlignment="1" applyProtection="1">
      <alignment horizontal="center" vertical="center" wrapText="1"/>
      <protection/>
    </xf>
    <xf numFmtId="190" fontId="25" fillId="24" borderId="11" xfId="38" applyNumberFormat="1" applyFont="1" applyFill="1" applyBorder="1" applyAlignment="1" applyProtection="1">
      <alignment horizontal="center" vertical="center" wrapText="1"/>
      <protection/>
    </xf>
    <xf numFmtId="190" fontId="25" fillId="24" borderId="0" xfId="38" applyNumberFormat="1" applyFont="1" applyFill="1" applyBorder="1" applyAlignment="1" applyProtection="1">
      <alignment horizontal="center" vertical="center" wrapText="1"/>
      <protection/>
    </xf>
    <xf numFmtId="10" fontId="24" fillId="0" borderId="14" xfId="0" applyNumberFormat="1" applyFont="1" applyBorder="1" applyAlignment="1">
      <alignment horizontal="center" vertical="center" wrapText="1"/>
    </xf>
    <xf numFmtId="0" fontId="24" fillId="28" borderId="0" xfId="0" applyFont="1" applyFill="1" applyAlignment="1">
      <alignment vertical="center"/>
    </xf>
    <xf numFmtId="0" fontId="24" fillId="28" borderId="0" xfId="0" applyFont="1" applyFill="1" applyAlignment="1">
      <alignment vertical="center" wrapText="1"/>
    </xf>
    <xf numFmtId="1" fontId="23" fillId="16" borderId="10" xfId="0" applyNumberFormat="1" applyFont="1" applyFill="1" applyBorder="1" applyAlignment="1">
      <alignment horizontal="center" vertical="center" wrapText="1"/>
    </xf>
    <xf numFmtId="1" fontId="23" fillId="27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base calzado 6401" xfId="37"/>
    <cellStyle name="Comma_calzado 640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50" zoomScaleNormal="50" zoomScaleSheetLayoutView="85" zoomScalePageLayoutView="0"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59.7109375" style="1" customWidth="1"/>
    <col min="4" max="4" width="18.7109375" style="1" customWidth="1"/>
    <col min="5" max="6" width="17.57421875" style="1" customWidth="1"/>
    <col min="7" max="7" width="28.7109375" style="1" customWidth="1"/>
    <col min="8" max="19" width="17.57421875" style="1" customWidth="1"/>
    <col min="20" max="25" width="8.7109375" style="1" customWidth="1"/>
    <col min="26" max="28" width="11.421875" style="1" customWidth="1"/>
    <col min="29" max="35" width="13.57421875" style="1" customWidth="1"/>
    <col min="36" max="16384" width="11.421875" style="1" customWidth="1"/>
  </cols>
  <sheetData>
    <row r="1" spans="2:25" s="6" customFormat="1" ht="55.5" customHeight="1">
      <c r="B1" s="45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9"/>
      <c r="T1" s="24"/>
      <c r="U1" s="24"/>
      <c r="V1" s="24"/>
      <c r="W1" s="24"/>
      <c r="X1" s="13"/>
      <c r="Y1" s="13"/>
    </row>
    <row r="2" spans="2:25" s="22" customFormat="1" ht="45" customHeight="1">
      <c r="B2" s="4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9"/>
      <c r="T2" s="25"/>
      <c r="U2" s="25"/>
      <c r="V2" s="25"/>
      <c r="W2" s="25"/>
      <c r="X2" s="12"/>
      <c r="Y2" s="12"/>
    </row>
    <row r="3" spans="2:19" ht="29.25" customHeight="1">
      <c r="B3" s="4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9"/>
    </row>
    <row r="4" spans="2:25" ht="78" customHeight="1">
      <c r="B4" s="59" t="s">
        <v>27</v>
      </c>
      <c r="C4" s="6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"/>
      <c r="T4" s="9"/>
      <c r="U4" s="9"/>
      <c r="V4" s="9"/>
      <c r="W4" s="9"/>
      <c r="X4" s="9"/>
      <c r="Y4" s="9"/>
    </row>
    <row r="5" spans="2:25" ht="21.75" customHeight="1">
      <c r="B5" s="59" t="s">
        <v>28</v>
      </c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9"/>
      <c r="T5" s="9"/>
      <c r="U5" s="9"/>
      <c r="V5" s="9"/>
      <c r="W5" s="9"/>
      <c r="X5" s="9"/>
      <c r="Y5" s="9"/>
    </row>
    <row r="6" spans="2:25" ht="21" customHeight="1">
      <c r="B6" s="59" t="s">
        <v>26</v>
      </c>
      <c r="C6" s="60"/>
      <c r="D6" s="63"/>
      <c r="E6" s="63"/>
      <c r="F6" s="63"/>
      <c r="G6" s="63"/>
      <c r="S6" s="9"/>
      <c r="T6" s="9"/>
      <c r="U6" s="9"/>
      <c r="V6" s="9"/>
      <c r="W6" s="9"/>
      <c r="X6" s="9"/>
      <c r="Y6" s="9"/>
    </row>
    <row r="7" spans="2:25" ht="20.25" customHeight="1">
      <c r="B7" s="59" t="s">
        <v>0</v>
      </c>
      <c r="C7" s="59"/>
      <c r="D7" s="63"/>
      <c r="E7" s="63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19" ht="20.25" customHeight="1">
      <c r="B8" s="59" t="s">
        <v>25</v>
      </c>
      <c r="C8" s="59"/>
      <c r="D8" s="63"/>
      <c r="E8" s="63"/>
      <c r="S8" s="9"/>
    </row>
    <row r="9" ht="12.75">
      <c r="S9" s="9"/>
    </row>
    <row r="10" spans="2:19" ht="19.5" customHeight="1">
      <c r="B10" s="61" t="s">
        <v>1</v>
      </c>
      <c r="C10" s="62" t="s">
        <v>2</v>
      </c>
      <c r="D10" s="71" t="s">
        <v>29</v>
      </c>
      <c r="E10" s="61" t="str">
        <f>+"Volumen ("&amp;D7&amp;")"</f>
        <v>Volumen ()</v>
      </c>
      <c r="F10" s="61"/>
      <c r="G10" s="61"/>
      <c r="H10" s="61"/>
      <c r="I10" s="61"/>
      <c r="J10" s="61"/>
      <c r="K10" s="61"/>
      <c r="L10" s="71" t="s">
        <v>15</v>
      </c>
      <c r="M10" s="71"/>
      <c r="N10" s="71"/>
      <c r="O10" s="71"/>
      <c r="P10" s="71"/>
      <c r="Q10" s="71"/>
      <c r="R10" s="71"/>
      <c r="S10" s="9"/>
    </row>
    <row r="11" spans="1:19" ht="31.5">
      <c r="A11" s="2"/>
      <c r="B11" s="61"/>
      <c r="C11" s="61"/>
      <c r="D11" s="71"/>
      <c r="E11" s="40" t="s">
        <v>20</v>
      </c>
      <c r="F11" s="40" t="s">
        <v>21</v>
      </c>
      <c r="G11" s="40" t="s">
        <v>22</v>
      </c>
      <c r="H11" s="40" t="s">
        <v>23</v>
      </c>
      <c r="I11" s="40" t="s">
        <v>24</v>
      </c>
      <c r="J11" s="41" t="s">
        <v>19</v>
      </c>
      <c r="K11" s="41" t="s">
        <v>18</v>
      </c>
      <c r="L11" s="40" t="str">
        <f>+E11</f>
        <v>Año 1</v>
      </c>
      <c r="M11" s="40" t="str">
        <f aca="true" t="shared" si="0" ref="M11:R11">+F11</f>
        <v>Año 2</v>
      </c>
      <c r="N11" s="40" t="str">
        <f t="shared" si="0"/>
        <v>Año 3</v>
      </c>
      <c r="O11" s="40" t="str">
        <f t="shared" si="0"/>
        <v>Año 4</v>
      </c>
      <c r="P11" s="40" t="str">
        <f t="shared" si="0"/>
        <v>Año 5</v>
      </c>
      <c r="Q11" s="40" t="str">
        <f t="shared" si="0"/>
        <v>Periodo comparable</v>
      </c>
      <c r="R11" s="40" t="str">
        <f t="shared" si="0"/>
        <v>Periodo más reciente</v>
      </c>
      <c r="S11" s="9"/>
    </row>
    <row r="12" spans="1:19" s="4" customFormat="1" ht="20.25" customHeight="1">
      <c r="A12" s="3"/>
      <c r="B12" s="16" t="s">
        <v>3</v>
      </c>
      <c r="C12" s="16" t="s">
        <v>4</v>
      </c>
      <c r="D12" s="1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9"/>
    </row>
    <row r="13" spans="1:19" ht="20.25" customHeight="1">
      <c r="A13" s="14"/>
      <c r="B13" s="17">
        <v>1</v>
      </c>
      <c r="C13" s="18"/>
      <c r="D13" s="5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9"/>
    </row>
    <row r="14" spans="1:19" ht="20.25" customHeight="1">
      <c r="A14" s="14"/>
      <c r="B14" s="17">
        <v>2</v>
      </c>
      <c r="C14" s="18"/>
      <c r="D14" s="5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9"/>
    </row>
    <row r="15" spans="1:19" ht="20.25" customHeight="1">
      <c r="A15" s="14"/>
      <c r="B15" s="17">
        <v>3</v>
      </c>
      <c r="C15" s="18"/>
      <c r="D15" s="5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9"/>
    </row>
    <row r="16" spans="1:19" ht="20.25" customHeight="1">
      <c r="A16" s="14"/>
      <c r="B16" s="17">
        <v>4</v>
      </c>
      <c r="C16" s="18"/>
      <c r="D16" s="5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9"/>
    </row>
    <row r="17" spans="1:19" ht="20.25" customHeight="1">
      <c r="A17" s="14"/>
      <c r="B17" s="17">
        <v>5</v>
      </c>
      <c r="C17" s="18"/>
      <c r="D17" s="5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9"/>
    </row>
    <row r="18" spans="1:19" ht="20.25" customHeight="1">
      <c r="A18" s="14"/>
      <c r="B18" s="17">
        <v>6</v>
      </c>
      <c r="C18" s="18"/>
      <c r="D18" s="5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9"/>
    </row>
    <row r="19" spans="1:19" ht="20.25" customHeight="1">
      <c r="A19" s="14"/>
      <c r="B19" s="17">
        <v>7</v>
      </c>
      <c r="C19" s="18"/>
      <c r="D19" s="5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9"/>
    </row>
    <row r="20" spans="1:19" ht="20.25" customHeight="1">
      <c r="A20" s="14"/>
      <c r="B20" s="17">
        <v>8</v>
      </c>
      <c r="C20" s="18"/>
      <c r="D20" s="5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9"/>
    </row>
    <row r="21" spans="1:19" ht="20.25" customHeight="1">
      <c r="A21" s="14"/>
      <c r="B21" s="17">
        <v>9</v>
      </c>
      <c r="C21" s="18"/>
      <c r="D21" s="5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9"/>
    </row>
    <row r="22" spans="1:19" ht="20.25" customHeight="1">
      <c r="A22" s="14"/>
      <c r="B22" s="17">
        <v>10</v>
      </c>
      <c r="C22" s="18"/>
      <c r="D22" s="5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9"/>
    </row>
    <row r="23" spans="1:19" ht="20.25" customHeight="1">
      <c r="A23" s="14"/>
      <c r="B23" s="17">
        <v>11</v>
      </c>
      <c r="C23" s="18"/>
      <c r="D23" s="5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9"/>
    </row>
    <row r="24" spans="1:19" ht="20.25" customHeight="1">
      <c r="A24" s="14"/>
      <c r="B24" s="17">
        <v>12</v>
      </c>
      <c r="C24" s="18"/>
      <c r="D24" s="5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9"/>
    </row>
    <row r="25" spans="1:19" ht="20.25" customHeight="1">
      <c r="A25" s="14"/>
      <c r="B25" s="17">
        <v>13</v>
      </c>
      <c r="C25" s="18"/>
      <c r="D25" s="5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9"/>
    </row>
    <row r="26" spans="1:18" ht="20.25" customHeight="1">
      <c r="A26" s="14"/>
      <c r="B26" s="17">
        <v>14</v>
      </c>
      <c r="C26" s="18"/>
      <c r="D26" s="5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0.25" customHeight="1">
      <c r="A27" s="14"/>
      <c r="B27" s="17">
        <v>15</v>
      </c>
      <c r="C27" s="18"/>
      <c r="D27" s="5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0.25" customHeight="1">
      <c r="A28" s="14"/>
      <c r="B28" s="17">
        <v>16</v>
      </c>
      <c r="C28" s="18"/>
      <c r="D28" s="5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20.25" customHeight="1">
      <c r="A29" s="14"/>
      <c r="B29" s="17">
        <v>17</v>
      </c>
      <c r="C29" s="18"/>
      <c r="D29" s="54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0.25" customHeight="1">
      <c r="A30" s="14"/>
      <c r="B30" s="17">
        <v>18</v>
      </c>
      <c r="C30" s="18"/>
      <c r="D30" s="5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0.25" customHeight="1">
      <c r="A31" s="14"/>
      <c r="B31" s="17">
        <v>19</v>
      </c>
      <c r="C31" s="18"/>
      <c r="D31" s="5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0.25" customHeight="1">
      <c r="A32" s="14"/>
      <c r="B32" s="17">
        <v>20</v>
      </c>
      <c r="C32" s="18"/>
      <c r="D32" s="5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20.25" customHeight="1">
      <c r="A33" s="14"/>
      <c r="B33" s="17">
        <v>21</v>
      </c>
      <c r="C33" s="18"/>
      <c r="D33" s="5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20.25" customHeight="1">
      <c r="A34" s="14"/>
      <c r="B34" s="17">
        <v>22</v>
      </c>
      <c r="C34" s="18"/>
      <c r="D34" s="54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0.25" customHeight="1">
      <c r="A35" s="14"/>
      <c r="B35" s="17">
        <v>23</v>
      </c>
      <c r="C35" s="18"/>
      <c r="D35" s="5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20.25" customHeight="1">
      <c r="A36" s="14"/>
      <c r="B36" s="17">
        <v>24</v>
      </c>
      <c r="C36" s="18"/>
      <c r="D36" s="5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20.25" customHeight="1">
      <c r="A37" s="14"/>
      <c r="B37" s="17">
        <v>25</v>
      </c>
      <c r="C37" s="18"/>
      <c r="D37" s="5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20.25" customHeight="1">
      <c r="A38" s="14"/>
      <c r="B38" s="48"/>
      <c r="C38" s="49"/>
      <c r="D38" s="49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2:25" ht="15">
      <c r="B39" s="19"/>
      <c r="C39" s="35"/>
      <c r="D39" s="35"/>
      <c r="E39" s="36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38"/>
      <c r="Q39" s="38"/>
      <c r="R39" s="38"/>
      <c r="S39" s="10"/>
      <c r="T39" s="10"/>
      <c r="U39" s="10"/>
      <c r="V39" s="10"/>
      <c r="W39" s="10"/>
      <c r="X39" s="10"/>
      <c r="Y39" s="10"/>
    </row>
    <row r="40" spans="2:25" ht="12.75">
      <c r="B40" s="5"/>
      <c r="C40" s="5"/>
      <c r="D40" s="5"/>
      <c r="E40" s="2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18" ht="20.25">
      <c r="B41" s="1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21" ht="15.75" customHeight="1">
      <c r="B42" s="61" t="s">
        <v>1</v>
      </c>
      <c r="C42" s="62" t="s">
        <v>2</v>
      </c>
      <c r="D42" s="71" t="s">
        <v>17</v>
      </c>
      <c r="E42" s="69" t="s">
        <v>11</v>
      </c>
      <c r="F42" s="69"/>
      <c r="G42" s="69"/>
      <c r="H42" s="69"/>
      <c r="I42" s="70"/>
      <c r="J42" s="70"/>
      <c r="K42" s="62" t="s">
        <v>10</v>
      </c>
      <c r="L42" s="67"/>
      <c r="M42" s="67"/>
      <c r="N42" s="67"/>
      <c r="O42" s="67"/>
      <c r="P42" s="67"/>
      <c r="Q42" s="68"/>
      <c r="R42" s="39"/>
      <c r="U42" s="10"/>
    </row>
    <row r="43" spans="2:21" ht="63">
      <c r="B43" s="61"/>
      <c r="C43" s="61">
        <v>0</v>
      </c>
      <c r="D43" s="71"/>
      <c r="E43" s="42" t="str">
        <f>+CONCATENATE(F11," / ",E11)</f>
        <v>Año 2 / Año 1</v>
      </c>
      <c r="F43" s="42" t="str">
        <f>+CONCATENATE(G11," / ",F11)</f>
        <v>Año 3 / Año 2</v>
      </c>
      <c r="G43" s="42" t="str">
        <f>+CONCATENATE(H11," / ",G11)</f>
        <v>Año 4 / Año 3</v>
      </c>
      <c r="H43" s="42" t="str">
        <f>+CONCATENATE(I11," / ",H11)</f>
        <v>Año 5 / Año 4</v>
      </c>
      <c r="I43" s="42" t="str">
        <f>+CONCATENATE(I11," / ",E11)</f>
        <v>Año 5 / Año 1</v>
      </c>
      <c r="J43" s="42" t="str">
        <f>+K11&amp;" / "&amp;J11</f>
        <v>Periodo más reciente / Periodo comparable</v>
      </c>
      <c r="K43" s="39" t="str">
        <f>+E11</f>
        <v>Año 1</v>
      </c>
      <c r="L43" s="39" t="str">
        <f>+F11</f>
        <v>Año 2</v>
      </c>
      <c r="M43" s="39" t="str">
        <f>+G11</f>
        <v>Año 3</v>
      </c>
      <c r="N43" s="39" t="str">
        <f>+H11</f>
        <v>Año 4</v>
      </c>
      <c r="O43" s="39" t="str">
        <f>+I11</f>
        <v>Año 5</v>
      </c>
      <c r="P43" s="57" t="str">
        <f>+Q11</f>
        <v>Periodo comparable</v>
      </c>
      <c r="Q43" s="57" t="str">
        <f>+R11</f>
        <v>Periodo más reciente</v>
      </c>
      <c r="R43" s="39" t="str">
        <f>+CONCATENATE("Acumulado ",O43)</f>
        <v>Acumulado Año 5</v>
      </c>
      <c r="U43" s="10"/>
    </row>
    <row r="44" spans="2:21" ht="20.25" customHeight="1">
      <c r="B44" s="16" t="s">
        <v>3</v>
      </c>
      <c r="C44" s="16" t="s">
        <v>4</v>
      </c>
      <c r="D44" s="16"/>
      <c r="E44" s="27">
        <f>+IF(OR(E12=0,E12=""),"",((F12-E12)/E12*100))</f>
      </c>
      <c r="F44" s="27">
        <f>+IF(OR(F12=0,F12=""),"",((G12-F12)/F12*100))</f>
      </c>
      <c r="G44" s="27">
        <f>+IF(OR(G12=0,G12=""),"",((H12-G12)/G12*100))</f>
      </c>
      <c r="H44" s="27">
        <f>+IF(OR(H12=0,H12=""),"",((I12-H12)/H12*100))</f>
      </c>
      <c r="I44" s="27">
        <f>+IF(OR(E12=0,E12=""),"",(I12-E12)/E12*100)</f>
      </c>
      <c r="J44" s="27">
        <f>+IF(OR(J12=0,J12=""),"",((K12-J12)/J12*100))</f>
      </c>
      <c r="K44" s="30">
        <f aca="true" t="shared" si="1" ref="K44:Q44">+IF(E12=0,"",(E12/E12)*100)</f>
      </c>
      <c r="L44" s="30">
        <f t="shared" si="1"/>
      </c>
      <c r="M44" s="30">
        <f t="shared" si="1"/>
      </c>
      <c r="N44" s="30">
        <f t="shared" si="1"/>
      </c>
      <c r="O44" s="30">
        <f t="shared" si="1"/>
      </c>
      <c r="P44" s="30">
        <f t="shared" si="1"/>
      </c>
      <c r="Q44" s="30">
        <f t="shared" si="1"/>
      </c>
      <c r="R44" s="31"/>
      <c r="U44" s="10"/>
    </row>
    <row r="45" spans="2:21" ht="18">
      <c r="B45" s="16" t="s">
        <v>5</v>
      </c>
      <c r="C45" s="16" t="s">
        <v>13</v>
      </c>
      <c r="D45" s="16"/>
      <c r="E45" s="27" t="e">
        <f>+IF(OR(#REF!=0,#REF!=""),"",((#REF!-#REF!)/#REF!*100))</f>
        <v>#REF!</v>
      </c>
      <c r="F45" s="27" t="e">
        <f>+IF(OR(#REF!=0,#REF!=""),"",((#REF!-#REF!)/#REF!*100))</f>
        <v>#REF!</v>
      </c>
      <c r="G45" s="27" t="e">
        <f>+IF(OR(#REF!=0,#REF!=""),"",((#REF!-#REF!)/#REF!*100))</f>
        <v>#REF!</v>
      </c>
      <c r="H45" s="27" t="e">
        <f>+IF(OR(#REF!=0,#REF!=""),"",((#REF!-#REF!)/#REF!*100))</f>
        <v>#REF!</v>
      </c>
      <c r="I45" s="27" t="e">
        <f>+IF(OR(#REF!=0,#REF!=""),"",(#REF!-#REF!)/#REF!*100)</f>
        <v>#REF!</v>
      </c>
      <c r="J45" s="27" t="e">
        <f>+IF(OR(#REF!=0,#REF!=""),"",((#REF!-#REF!)/#REF!*100))</f>
        <v>#REF!</v>
      </c>
      <c r="K45" s="30">
        <f>+IF(E12=0,"",#REF!/E12*100)</f>
      </c>
      <c r="L45" s="30">
        <f>+IF(F12=0,"",#REF!/F12*100)</f>
      </c>
      <c r="M45" s="30">
        <f>+IF(G12=0,"",#REF!/G12*100)</f>
      </c>
      <c r="N45" s="30">
        <f>+IF(H12=0,"",#REF!/H12*100)</f>
      </c>
      <c r="O45" s="30">
        <f>+IF(I12=0,"",#REF!/I12*100)</f>
      </c>
      <c r="P45" s="30">
        <f>+IF(J12=0,"",#REF!/J12*100)</f>
      </c>
      <c r="Q45" s="30">
        <f>+IF(K12=0,"",#REF!/K12*100)</f>
      </c>
      <c r="R45" s="31"/>
      <c r="U45" s="10"/>
    </row>
    <row r="46" spans="2:21" ht="18">
      <c r="B46" s="16" t="s">
        <v>6</v>
      </c>
      <c r="C46" s="16" t="s">
        <v>7</v>
      </c>
      <c r="D46" s="16"/>
      <c r="E46" s="27" t="e">
        <f>+IF(OR(#REF!=0,#REF!=""),"",((#REF!-#REF!)/#REF!*100))</f>
        <v>#REF!</v>
      </c>
      <c r="F46" s="27" t="e">
        <f>+IF(OR(#REF!=0,#REF!=""),"",((#REF!-#REF!)/#REF!*100))</f>
        <v>#REF!</v>
      </c>
      <c r="G46" s="27" t="e">
        <f>+IF(OR(#REF!=0,#REF!=""),"",((#REF!-#REF!)/#REF!*100))</f>
        <v>#REF!</v>
      </c>
      <c r="H46" s="27" t="e">
        <f>+IF(OR(#REF!=0,#REF!=""),"",((#REF!-#REF!)/#REF!*100))</f>
        <v>#REF!</v>
      </c>
      <c r="I46" s="27" t="e">
        <f>+IF(OR(#REF!=0,#REF!=""),"",(#REF!-#REF!)/#REF!*100)</f>
        <v>#REF!</v>
      </c>
      <c r="J46" s="27" t="e">
        <f>+IF(OR(#REF!=0,#REF!=""),"",((#REF!-#REF!)/#REF!*100))</f>
        <v>#REF!</v>
      </c>
      <c r="K46" s="30">
        <f>+IF(E12=0,"",#REF!/E12*100)</f>
      </c>
      <c r="L46" s="30">
        <f>+IF(F12=0,"",#REF!/F12*100)</f>
      </c>
      <c r="M46" s="30">
        <f>+IF(G12=0,"",#REF!/G12*100)</f>
      </c>
      <c r="N46" s="30">
        <f>+IF(H12=0,"",#REF!/H12*100)</f>
      </c>
      <c r="O46" s="30">
        <f>+IF(I12=0,"",#REF!/I12*100)</f>
      </c>
      <c r="P46" s="30">
        <f>+IF(J12=0,"",#REF!/J12*100)</f>
      </c>
      <c r="Q46" s="30">
        <f>+IF(K12=0,"",#REF!/K12*100)</f>
      </c>
      <c r="R46" s="31"/>
      <c r="U46" s="10"/>
    </row>
    <row r="47" spans="2:21" ht="31.5">
      <c r="B47" s="16" t="s">
        <v>8</v>
      </c>
      <c r="C47" s="16" t="s">
        <v>14</v>
      </c>
      <c r="D47" s="16"/>
      <c r="E47" s="27" t="e">
        <f>+IF(OR(#REF!=0,#REF!=""),"",((#REF!-#REF!)/#REF!*100))</f>
        <v>#REF!</v>
      </c>
      <c r="F47" s="27" t="e">
        <f>+IF(OR(#REF!=0,#REF!=""),"",((#REF!-#REF!)/#REF!*100))</f>
        <v>#REF!</v>
      </c>
      <c r="G47" s="27" t="e">
        <f>+IF(OR(#REF!=0,#REF!=""),"",((#REF!-#REF!)/#REF!*100))</f>
        <v>#REF!</v>
      </c>
      <c r="H47" s="27" t="e">
        <f>+IF(OR(#REF!=0,#REF!=""),"",((#REF!-#REF!)/#REF!*100))</f>
        <v>#REF!</v>
      </c>
      <c r="I47" s="27" t="e">
        <f>+IF(OR(#REF!=0,#REF!=""),"",(#REF!-#REF!)/#REF!*100)</f>
        <v>#REF!</v>
      </c>
      <c r="J47" s="27" t="e">
        <f>+IF(OR(#REF!=0,#REF!=""),"",((#REF!-#REF!)/#REF!*100))</f>
        <v>#REF!</v>
      </c>
      <c r="K47" s="30">
        <f>+IF(E12=0,"",#REF!/E12*100)</f>
      </c>
      <c r="L47" s="30">
        <f>+IF(F12=0,"",#REF!/F12*100)</f>
      </c>
      <c r="M47" s="30">
        <f>+IF(G12=0,"",#REF!/G12*100)</f>
      </c>
      <c r="N47" s="30">
        <f>+IF(H12=0,"",#REF!/H12*100)</f>
      </c>
      <c r="O47" s="30">
        <f>+IF(I12=0,"",#REF!/I12*100)</f>
      </c>
      <c r="P47" s="30">
        <f>+IF(J12=0,"",#REF!/J12*100)</f>
      </c>
      <c r="Q47" s="30">
        <f>+IF(K12=0,"",#REF!/K12*100)</f>
      </c>
      <c r="R47" s="31"/>
      <c r="U47" s="10"/>
    </row>
    <row r="48" spans="2:21" ht="20.25" customHeight="1">
      <c r="B48" s="17">
        <v>1</v>
      </c>
      <c r="C48" s="18">
        <f>+C13</f>
        <v>0</v>
      </c>
      <c r="D48" s="54"/>
      <c r="E48" s="29">
        <f aca="true" t="shared" si="2" ref="E48:H72">+IF(OR(E13=0,E13=""),"",((F13-E13)/E13*100))</f>
      </c>
      <c r="F48" s="29">
        <f t="shared" si="2"/>
      </c>
      <c r="G48" s="29">
        <f t="shared" si="2"/>
      </c>
      <c r="H48" s="29">
        <f t="shared" si="2"/>
      </c>
      <c r="I48" s="29">
        <f aca="true" t="shared" si="3" ref="I48:I72">+IF(OR(E13=0,E13=""),"",(I13-E13)/E13*100)</f>
      </c>
      <c r="J48" s="29">
        <f aca="true" t="shared" si="4" ref="J48:J72">+IF(OR(J13=0,J13=""),"",((K13-J13)/J13*100))</f>
      </c>
      <c r="K48" s="32">
        <f aca="true" t="shared" si="5" ref="K48:K72">+IF(OR(E13=0,E13=""),"",(E13/E$12*100))</f>
      </c>
      <c r="L48" s="32">
        <f aca="true" t="shared" si="6" ref="L48:L72">+IF(OR(F13=0,F13=""),"",(F13/F$12*100))</f>
      </c>
      <c r="M48" s="32">
        <f aca="true" t="shared" si="7" ref="M48:M72">+IF(OR(G13=0,G13=""),"",(G13/G$12*100))</f>
      </c>
      <c r="N48" s="32">
        <f aca="true" t="shared" si="8" ref="N48:N72">+IF(OR(H13=0,H13=""),"",(H13/H$12*100))</f>
      </c>
      <c r="O48" s="32">
        <f aca="true" t="shared" si="9" ref="O48:O72">+IF(OR(I13=0,I13=""),"",(I13/I$12*100))</f>
      </c>
      <c r="P48" s="32">
        <f aca="true" t="shared" si="10" ref="P48:P72">+IF(OR(J13=0,J13=""),"",(J13/J$12*100))</f>
      </c>
      <c r="Q48" s="32">
        <f aca="true" t="shared" si="11" ref="Q48:Q72">+IF(OR(K13=0,K13=""),"",(K13/K$12*100))</f>
      </c>
      <c r="R48" s="29">
        <f>+O48</f>
      </c>
      <c r="U48" s="10"/>
    </row>
    <row r="49" spans="2:21" ht="20.25" customHeight="1">
      <c r="B49" s="17">
        <v>2</v>
      </c>
      <c r="C49" s="18">
        <f aca="true" t="shared" si="12" ref="C49:C72">+C14</f>
        <v>0</v>
      </c>
      <c r="D49" s="54"/>
      <c r="E49" s="29">
        <f t="shared" si="2"/>
      </c>
      <c r="F49" s="29">
        <f t="shared" si="2"/>
      </c>
      <c r="G49" s="29">
        <f t="shared" si="2"/>
      </c>
      <c r="H49" s="29">
        <f t="shared" si="2"/>
      </c>
      <c r="I49" s="29">
        <f t="shared" si="3"/>
      </c>
      <c r="J49" s="29">
        <f t="shared" si="4"/>
      </c>
      <c r="K49" s="32">
        <f t="shared" si="5"/>
      </c>
      <c r="L49" s="32">
        <f t="shared" si="6"/>
      </c>
      <c r="M49" s="32">
        <f t="shared" si="7"/>
      </c>
      <c r="N49" s="32">
        <f t="shared" si="8"/>
      </c>
      <c r="O49" s="32">
        <f t="shared" si="9"/>
      </c>
      <c r="P49" s="32">
        <f t="shared" si="10"/>
      </c>
      <c r="Q49" s="32">
        <f t="shared" si="11"/>
      </c>
      <c r="R49" s="29">
        <f>+IF(O49="","",(O49+R48))</f>
      </c>
      <c r="U49" s="10"/>
    </row>
    <row r="50" spans="2:21" ht="20.25" customHeight="1">
      <c r="B50" s="17">
        <v>3</v>
      </c>
      <c r="C50" s="18">
        <f t="shared" si="12"/>
        <v>0</v>
      </c>
      <c r="D50" s="54"/>
      <c r="E50" s="29">
        <f t="shared" si="2"/>
      </c>
      <c r="F50" s="29">
        <f t="shared" si="2"/>
      </c>
      <c r="G50" s="29">
        <f t="shared" si="2"/>
      </c>
      <c r="H50" s="29">
        <f t="shared" si="2"/>
      </c>
      <c r="I50" s="29">
        <f t="shared" si="3"/>
      </c>
      <c r="J50" s="29">
        <f t="shared" si="4"/>
      </c>
      <c r="K50" s="32">
        <f t="shared" si="5"/>
      </c>
      <c r="L50" s="32">
        <f t="shared" si="6"/>
      </c>
      <c r="M50" s="32">
        <f t="shared" si="7"/>
      </c>
      <c r="N50" s="32">
        <f t="shared" si="8"/>
      </c>
      <c r="O50" s="32">
        <f t="shared" si="9"/>
      </c>
      <c r="P50" s="32">
        <f t="shared" si="10"/>
      </c>
      <c r="Q50" s="32">
        <f t="shared" si="11"/>
      </c>
      <c r="R50" s="29">
        <f aca="true" t="shared" si="13" ref="R50:R72">+IF(O50="","",(O50+R49))</f>
      </c>
      <c r="U50" s="10"/>
    </row>
    <row r="51" spans="2:21" ht="20.25" customHeight="1">
      <c r="B51" s="17">
        <v>4</v>
      </c>
      <c r="C51" s="18">
        <f t="shared" si="12"/>
        <v>0</v>
      </c>
      <c r="D51" s="54"/>
      <c r="E51" s="29">
        <f t="shared" si="2"/>
      </c>
      <c r="F51" s="29">
        <f t="shared" si="2"/>
      </c>
      <c r="G51" s="29">
        <f t="shared" si="2"/>
      </c>
      <c r="H51" s="29">
        <f t="shared" si="2"/>
      </c>
      <c r="I51" s="29">
        <f t="shared" si="3"/>
      </c>
      <c r="J51" s="29">
        <f t="shared" si="4"/>
      </c>
      <c r="K51" s="32">
        <f t="shared" si="5"/>
      </c>
      <c r="L51" s="32">
        <f t="shared" si="6"/>
      </c>
      <c r="M51" s="32">
        <f t="shared" si="7"/>
      </c>
      <c r="N51" s="32">
        <f t="shared" si="8"/>
      </c>
      <c r="O51" s="32">
        <f t="shared" si="9"/>
      </c>
      <c r="P51" s="32">
        <f t="shared" si="10"/>
      </c>
      <c r="Q51" s="32">
        <f t="shared" si="11"/>
      </c>
      <c r="R51" s="29">
        <f t="shared" si="13"/>
      </c>
      <c r="U51" s="10"/>
    </row>
    <row r="52" spans="2:21" ht="20.25" customHeight="1">
      <c r="B52" s="17">
        <v>5</v>
      </c>
      <c r="C52" s="18">
        <f t="shared" si="12"/>
        <v>0</v>
      </c>
      <c r="D52" s="54"/>
      <c r="E52" s="29">
        <f t="shared" si="2"/>
      </c>
      <c r="F52" s="29">
        <f t="shared" si="2"/>
      </c>
      <c r="G52" s="29">
        <f t="shared" si="2"/>
      </c>
      <c r="H52" s="29">
        <f t="shared" si="2"/>
      </c>
      <c r="I52" s="29">
        <f t="shared" si="3"/>
      </c>
      <c r="J52" s="29">
        <f t="shared" si="4"/>
      </c>
      <c r="K52" s="32">
        <f t="shared" si="5"/>
      </c>
      <c r="L52" s="32">
        <f t="shared" si="6"/>
      </c>
      <c r="M52" s="32">
        <f t="shared" si="7"/>
      </c>
      <c r="N52" s="32">
        <f t="shared" si="8"/>
      </c>
      <c r="O52" s="32">
        <f t="shared" si="9"/>
      </c>
      <c r="P52" s="32">
        <f t="shared" si="10"/>
      </c>
      <c r="Q52" s="32">
        <f t="shared" si="11"/>
      </c>
      <c r="R52" s="29">
        <f>+IF(O52="","",(O52+R51))</f>
      </c>
      <c r="U52" s="10"/>
    </row>
    <row r="53" spans="2:21" ht="20.25" customHeight="1">
      <c r="B53" s="17">
        <v>6</v>
      </c>
      <c r="C53" s="18">
        <f t="shared" si="12"/>
        <v>0</v>
      </c>
      <c r="D53" s="54"/>
      <c r="E53" s="29">
        <f t="shared" si="2"/>
      </c>
      <c r="F53" s="29">
        <f t="shared" si="2"/>
      </c>
      <c r="G53" s="29">
        <f t="shared" si="2"/>
      </c>
      <c r="H53" s="29">
        <f t="shared" si="2"/>
      </c>
      <c r="I53" s="29">
        <f t="shared" si="3"/>
      </c>
      <c r="J53" s="29">
        <f t="shared" si="4"/>
      </c>
      <c r="K53" s="32">
        <f t="shared" si="5"/>
      </c>
      <c r="L53" s="32">
        <f t="shared" si="6"/>
      </c>
      <c r="M53" s="32">
        <f t="shared" si="7"/>
      </c>
      <c r="N53" s="32">
        <f t="shared" si="8"/>
      </c>
      <c r="O53" s="32">
        <f t="shared" si="9"/>
      </c>
      <c r="P53" s="32">
        <f t="shared" si="10"/>
      </c>
      <c r="Q53" s="32">
        <f t="shared" si="11"/>
      </c>
      <c r="R53" s="29">
        <f t="shared" si="13"/>
      </c>
      <c r="U53" s="10"/>
    </row>
    <row r="54" spans="2:21" ht="20.25" customHeight="1">
      <c r="B54" s="17">
        <v>7</v>
      </c>
      <c r="C54" s="18">
        <f t="shared" si="12"/>
        <v>0</v>
      </c>
      <c r="D54" s="54"/>
      <c r="E54" s="29">
        <f t="shared" si="2"/>
      </c>
      <c r="F54" s="29">
        <f t="shared" si="2"/>
      </c>
      <c r="G54" s="29">
        <f t="shared" si="2"/>
      </c>
      <c r="H54" s="29">
        <f t="shared" si="2"/>
      </c>
      <c r="I54" s="29">
        <f t="shared" si="3"/>
      </c>
      <c r="J54" s="29">
        <f t="shared" si="4"/>
      </c>
      <c r="K54" s="32">
        <f t="shared" si="5"/>
      </c>
      <c r="L54" s="32">
        <f t="shared" si="6"/>
      </c>
      <c r="M54" s="32">
        <f t="shared" si="7"/>
      </c>
      <c r="N54" s="32">
        <f t="shared" si="8"/>
      </c>
      <c r="O54" s="32">
        <f t="shared" si="9"/>
      </c>
      <c r="P54" s="32">
        <f t="shared" si="10"/>
      </c>
      <c r="Q54" s="32">
        <f t="shared" si="11"/>
      </c>
      <c r="R54" s="29">
        <f t="shared" si="13"/>
      </c>
      <c r="U54" s="10"/>
    </row>
    <row r="55" spans="2:21" ht="20.25" customHeight="1">
      <c r="B55" s="17">
        <v>8</v>
      </c>
      <c r="C55" s="18">
        <f t="shared" si="12"/>
        <v>0</v>
      </c>
      <c r="D55" s="54"/>
      <c r="E55" s="29">
        <f t="shared" si="2"/>
      </c>
      <c r="F55" s="29">
        <f t="shared" si="2"/>
      </c>
      <c r="G55" s="29">
        <f t="shared" si="2"/>
      </c>
      <c r="H55" s="29">
        <f t="shared" si="2"/>
      </c>
      <c r="I55" s="29">
        <f t="shared" si="3"/>
      </c>
      <c r="J55" s="29">
        <f t="shared" si="4"/>
      </c>
      <c r="K55" s="32">
        <f t="shared" si="5"/>
      </c>
      <c r="L55" s="32">
        <f t="shared" si="6"/>
      </c>
      <c r="M55" s="32">
        <f t="shared" si="7"/>
      </c>
      <c r="N55" s="32">
        <f t="shared" si="8"/>
      </c>
      <c r="O55" s="32">
        <f t="shared" si="9"/>
      </c>
      <c r="P55" s="32">
        <f t="shared" si="10"/>
      </c>
      <c r="Q55" s="32">
        <f t="shared" si="11"/>
      </c>
      <c r="R55" s="29">
        <f t="shared" si="13"/>
      </c>
      <c r="U55" s="10"/>
    </row>
    <row r="56" spans="2:21" ht="20.25" customHeight="1">
      <c r="B56" s="17">
        <v>9</v>
      </c>
      <c r="C56" s="18">
        <f t="shared" si="12"/>
        <v>0</v>
      </c>
      <c r="D56" s="54"/>
      <c r="E56" s="29">
        <f t="shared" si="2"/>
      </c>
      <c r="F56" s="29">
        <f t="shared" si="2"/>
      </c>
      <c r="G56" s="29">
        <f t="shared" si="2"/>
      </c>
      <c r="H56" s="29">
        <f t="shared" si="2"/>
      </c>
      <c r="I56" s="29">
        <f t="shared" si="3"/>
      </c>
      <c r="J56" s="29">
        <f t="shared" si="4"/>
      </c>
      <c r="K56" s="32">
        <f t="shared" si="5"/>
      </c>
      <c r="L56" s="32">
        <f t="shared" si="6"/>
      </c>
      <c r="M56" s="32">
        <f t="shared" si="7"/>
      </c>
      <c r="N56" s="32">
        <f t="shared" si="8"/>
      </c>
      <c r="O56" s="32">
        <f t="shared" si="9"/>
      </c>
      <c r="P56" s="32">
        <f t="shared" si="10"/>
      </c>
      <c r="Q56" s="32">
        <f t="shared" si="11"/>
      </c>
      <c r="R56" s="29">
        <f t="shared" si="13"/>
      </c>
      <c r="U56" s="10"/>
    </row>
    <row r="57" spans="2:21" ht="20.25" customHeight="1">
      <c r="B57" s="17">
        <v>10</v>
      </c>
      <c r="C57" s="18">
        <f t="shared" si="12"/>
        <v>0</v>
      </c>
      <c r="D57" s="54"/>
      <c r="E57" s="29">
        <f t="shared" si="2"/>
      </c>
      <c r="F57" s="29">
        <f t="shared" si="2"/>
      </c>
      <c r="G57" s="29">
        <f t="shared" si="2"/>
      </c>
      <c r="H57" s="29">
        <f t="shared" si="2"/>
      </c>
      <c r="I57" s="29">
        <f t="shared" si="3"/>
      </c>
      <c r="J57" s="29">
        <f t="shared" si="4"/>
      </c>
      <c r="K57" s="32">
        <f t="shared" si="5"/>
      </c>
      <c r="L57" s="32">
        <f t="shared" si="6"/>
      </c>
      <c r="M57" s="32">
        <f t="shared" si="7"/>
      </c>
      <c r="N57" s="32">
        <f t="shared" si="8"/>
      </c>
      <c r="O57" s="32">
        <f t="shared" si="9"/>
      </c>
      <c r="P57" s="32">
        <f t="shared" si="10"/>
      </c>
      <c r="Q57" s="32">
        <f t="shared" si="11"/>
      </c>
      <c r="R57" s="29">
        <f t="shared" si="13"/>
      </c>
      <c r="U57" s="10"/>
    </row>
    <row r="58" spans="2:21" ht="20.25" customHeight="1">
      <c r="B58" s="17">
        <v>11</v>
      </c>
      <c r="C58" s="18">
        <f t="shared" si="12"/>
        <v>0</v>
      </c>
      <c r="D58" s="54"/>
      <c r="E58" s="29">
        <f t="shared" si="2"/>
      </c>
      <c r="F58" s="29">
        <f t="shared" si="2"/>
      </c>
      <c r="G58" s="29">
        <f t="shared" si="2"/>
      </c>
      <c r="H58" s="29">
        <f t="shared" si="2"/>
      </c>
      <c r="I58" s="29">
        <f t="shared" si="3"/>
      </c>
      <c r="J58" s="29">
        <f t="shared" si="4"/>
      </c>
      <c r="K58" s="32">
        <f t="shared" si="5"/>
      </c>
      <c r="L58" s="32">
        <f t="shared" si="6"/>
      </c>
      <c r="M58" s="32">
        <f t="shared" si="7"/>
      </c>
      <c r="N58" s="32">
        <f t="shared" si="8"/>
      </c>
      <c r="O58" s="32">
        <f t="shared" si="9"/>
      </c>
      <c r="P58" s="32">
        <f t="shared" si="10"/>
      </c>
      <c r="Q58" s="32">
        <f t="shared" si="11"/>
      </c>
      <c r="R58" s="29">
        <f t="shared" si="13"/>
      </c>
      <c r="U58" s="10"/>
    </row>
    <row r="59" spans="2:21" ht="20.25" customHeight="1">
      <c r="B59" s="17">
        <v>12</v>
      </c>
      <c r="C59" s="18">
        <f t="shared" si="12"/>
        <v>0</v>
      </c>
      <c r="D59" s="54"/>
      <c r="E59" s="29">
        <f t="shared" si="2"/>
      </c>
      <c r="F59" s="29">
        <f t="shared" si="2"/>
      </c>
      <c r="G59" s="29">
        <f t="shared" si="2"/>
      </c>
      <c r="H59" s="29">
        <f t="shared" si="2"/>
      </c>
      <c r="I59" s="29">
        <f t="shared" si="3"/>
      </c>
      <c r="J59" s="29">
        <f t="shared" si="4"/>
      </c>
      <c r="K59" s="32">
        <f t="shared" si="5"/>
      </c>
      <c r="L59" s="32">
        <f t="shared" si="6"/>
      </c>
      <c r="M59" s="32">
        <f t="shared" si="7"/>
      </c>
      <c r="N59" s="32">
        <f t="shared" si="8"/>
      </c>
      <c r="O59" s="32">
        <f t="shared" si="9"/>
      </c>
      <c r="P59" s="32">
        <f t="shared" si="10"/>
      </c>
      <c r="Q59" s="32">
        <f t="shared" si="11"/>
      </c>
      <c r="R59" s="29">
        <f t="shared" si="13"/>
      </c>
      <c r="U59" s="10"/>
    </row>
    <row r="60" spans="2:21" ht="20.25" customHeight="1">
      <c r="B60" s="17">
        <v>13</v>
      </c>
      <c r="C60" s="18">
        <f t="shared" si="12"/>
        <v>0</v>
      </c>
      <c r="D60" s="54"/>
      <c r="E60" s="29">
        <f t="shared" si="2"/>
      </c>
      <c r="F60" s="29">
        <f t="shared" si="2"/>
      </c>
      <c r="G60" s="29">
        <f t="shared" si="2"/>
      </c>
      <c r="H60" s="29">
        <f t="shared" si="2"/>
      </c>
      <c r="I60" s="29">
        <f t="shared" si="3"/>
      </c>
      <c r="J60" s="29">
        <f t="shared" si="4"/>
      </c>
      <c r="K60" s="32">
        <f t="shared" si="5"/>
      </c>
      <c r="L60" s="32">
        <f t="shared" si="6"/>
      </c>
      <c r="M60" s="32">
        <f t="shared" si="7"/>
      </c>
      <c r="N60" s="32">
        <f t="shared" si="8"/>
      </c>
      <c r="O60" s="32">
        <f t="shared" si="9"/>
      </c>
      <c r="P60" s="32">
        <f t="shared" si="10"/>
      </c>
      <c r="Q60" s="32">
        <f t="shared" si="11"/>
      </c>
      <c r="R60" s="29">
        <f t="shared" si="13"/>
      </c>
      <c r="U60" s="10"/>
    </row>
    <row r="61" spans="2:21" ht="20.25" customHeight="1">
      <c r="B61" s="17">
        <v>14</v>
      </c>
      <c r="C61" s="18">
        <f t="shared" si="12"/>
        <v>0</v>
      </c>
      <c r="D61" s="54"/>
      <c r="E61" s="29">
        <f t="shared" si="2"/>
      </c>
      <c r="F61" s="29">
        <f t="shared" si="2"/>
      </c>
      <c r="G61" s="29">
        <f t="shared" si="2"/>
      </c>
      <c r="H61" s="29">
        <f t="shared" si="2"/>
      </c>
      <c r="I61" s="29">
        <f t="shared" si="3"/>
      </c>
      <c r="J61" s="29">
        <f t="shared" si="4"/>
      </c>
      <c r="K61" s="32">
        <f t="shared" si="5"/>
      </c>
      <c r="L61" s="32">
        <f t="shared" si="6"/>
      </c>
      <c r="M61" s="32">
        <f t="shared" si="7"/>
      </c>
      <c r="N61" s="32">
        <f t="shared" si="8"/>
      </c>
      <c r="O61" s="32">
        <f t="shared" si="9"/>
      </c>
      <c r="P61" s="32">
        <f t="shared" si="10"/>
      </c>
      <c r="Q61" s="32">
        <f t="shared" si="11"/>
      </c>
      <c r="R61" s="29">
        <f>+IF(O61="","",(O61+R60))</f>
      </c>
      <c r="U61" s="10"/>
    </row>
    <row r="62" spans="2:21" ht="20.25" customHeight="1">
      <c r="B62" s="17">
        <v>15</v>
      </c>
      <c r="C62" s="18">
        <f t="shared" si="12"/>
        <v>0</v>
      </c>
      <c r="D62" s="54"/>
      <c r="E62" s="29">
        <f t="shared" si="2"/>
      </c>
      <c r="F62" s="29">
        <f t="shared" si="2"/>
      </c>
      <c r="G62" s="29">
        <f t="shared" si="2"/>
      </c>
      <c r="H62" s="29">
        <f t="shared" si="2"/>
      </c>
      <c r="I62" s="29">
        <f t="shared" si="3"/>
      </c>
      <c r="J62" s="29">
        <f t="shared" si="4"/>
      </c>
      <c r="K62" s="32">
        <f t="shared" si="5"/>
      </c>
      <c r="L62" s="32">
        <f t="shared" si="6"/>
      </c>
      <c r="M62" s="32">
        <f t="shared" si="7"/>
      </c>
      <c r="N62" s="32">
        <f t="shared" si="8"/>
      </c>
      <c r="O62" s="32">
        <f t="shared" si="9"/>
      </c>
      <c r="P62" s="32">
        <f t="shared" si="10"/>
      </c>
      <c r="Q62" s="32">
        <f t="shared" si="11"/>
      </c>
      <c r="R62" s="29">
        <f t="shared" si="13"/>
      </c>
      <c r="U62" s="10"/>
    </row>
    <row r="63" spans="2:21" ht="20.25" customHeight="1">
      <c r="B63" s="17">
        <v>16</v>
      </c>
      <c r="C63" s="18">
        <f t="shared" si="12"/>
        <v>0</v>
      </c>
      <c r="D63" s="54"/>
      <c r="E63" s="29">
        <f t="shared" si="2"/>
      </c>
      <c r="F63" s="29">
        <f t="shared" si="2"/>
      </c>
      <c r="G63" s="29">
        <f t="shared" si="2"/>
      </c>
      <c r="H63" s="29">
        <f t="shared" si="2"/>
      </c>
      <c r="I63" s="29">
        <f t="shared" si="3"/>
      </c>
      <c r="J63" s="29">
        <f t="shared" si="4"/>
      </c>
      <c r="K63" s="32">
        <f t="shared" si="5"/>
      </c>
      <c r="L63" s="32">
        <f t="shared" si="6"/>
      </c>
      <c r="M63" s="32">
        <f t="shared" si="7"/>
      </c>
      <c r="N63" s="32">
        <f t="shared" si="8"/>
      </c>
      <c r="O63" s="32">
        <f t="shared" si="9"/>
      </c>
      <c r="P63" s="32">
        <f t="shared" si="10"/>
      </c>
      <c r="Q63" s="32">
        <f t="shared" si="11"/>
      </c>
      <c r="R63" s="29">
        <f t="shared" si="13"/>
      </c>
      <c r="U63" s="10"/>
    </row>
    <row r="64" spans="2:21" ht="20.25" customHeight="1">
      <c r="B64" s="17">
        <v>17</v>
      </c>
      <c r="C64" s="18">
        <f t="shared" si="12"/>
        <v>0</v>
      </c>
      <c r="D64" s="54"/>
      <c r="E64" s="29">
        <f t="shared" si="2"/>
      </c>
      <c r="F64" s="29">
        <f t="shared" si="2"/>
      </c>
      <c r="G64" s="29">
        <f t="shared" si="2"/>
      </c>
      <c r="H64" s="29">
        <f t="shared" si="2"/>
      </c>
      <c r="I64" s="29">
        <f t="shared" si="3"/>
      </c>
      <c r="J64" s="29">
        <f t="shared" si="4"/>
      </c>
      <c r="K64" s="32">
        <f t="shared" si="5"/>
      </c>
      <c r="L64" s="32">
        <f t="shared" si="6"/>
      </c>
      <c r="M64" s="32">
        <f t="shared" si="7"/>
      </c>
      <c r="N64" s="32">
        <f t="shared" si="8"/>
      </c>
      <c r="O64" s="32">
        <f t="shared" si="9"/>
      </c>
      <c r="P64" s="32">
        <f t="shared" si="10"/>
      </c>
      <c r="Q64" s="32">
        <f t="shared" si="11"/>
      </c>
      <c r="R64" s="29">
        <f t="shared" si="13"/>
      </c>
      <c r="U64" s="10"/>
    </row>
    <row r="65" spans="2:21" ht="20.25" customHeight="1">
      <c r="B65" s="17">
        <v>18</v>
      </c>
      <c r="C65" s="18">
        <f t="shared" si="12"/>
        <v>0</v>
      </c>
      <c r="D65" s="54"/>
      <c r="E65" s="29">
        <f t="shared" si="2"/>
      </c>
      <c r="F65" s="29">
        <f t="shared" si="2"/>
      </c>
      <c r="G65" s="29">
        <f t="shared" si="2"/>
      </c>
      <c r="H65" s="29">
        <f t="shared" si="2"/>
      </c>
      <c r="I65" s="29">
        <f t="shared" si="3"/>
      </c>
      <c r="J65" s="29">
        <f t="shared" si="4"/>
      </c>
      <c r="K65" s="32">
        <f t="shared" si="5"/>
      </c>
      <c r="L65" s="32">
        <f t="shared" si="6"/>
      </c>
      <c r="M65" s="32">
        <f t="shared" si="7"/>
      </c>
      <c r="N65" s="32">
        <f t="shared" si="8"/>
      </c>
      <c r="O65" s="32">
        <f t="shared" si="9"/>
      </c>
      <c r="P65" s="32">
        <f t="shared" si="10"/>
      </c>
      <c r="Q65" s="32">
        <f t="shared" si="11"/>
      </c>
      <c r="R65" s="29">
        <f t="shared" si="13"/>
      </c>
      <c r="U65" s="10"/>
    </row>
    <row r="66" spans="2:21" ht="20.25" customHeight="1">
      <c r="B66" s="17">
        <v>19</v>
      </c>
      <c r="C66" s="18">
        <f t="shared" si="12"/>
        <v>0</v>
      </c>
      <c r="D66" s="54"/>
      <c r="E66" s="29">
        <f t="shared" si="2"/>
      </c>
      <c r="F66" s="29">
        <f t="shared" si="2"/>
      </c>
      <c r="G66" s="29">
        <f t="shared" si="2"/>
      </c>
      <c r="H66" s="29">
        <f t="shared" si="2"/>
      </c>
      <c r="I66" s="29">
        <f t="shared" si="3"/>
      </c>
      <c r="J66" s="29">
        <f t="shared" si="4"/>
      </c>
      <c r="K66" s="32">
        <f t="shared" si="5"/>
      </c>
      <c r="L66" s="32">
        <f t="shared" si="6"/>
      </c>
      <c r="M66" s="32">
        <f t="shared" si="7"/>
      </c>
      <c r="N66" s="32">
        <f t="shared" si="8"/>
      </c>
      <c r="O66" s="32">
        <f t="shared" si="9"/>
      </c>
      <c r="P66" s="32">
        <f t="shared" si="10"/>
      </c>
      <c r="Q66" s="32">
        <f t="shared" si="11"/>
      </c>
      <c r="R66" s="29">
        <f t="shared" si="13"/>
      </c>
      <c r="U66" s="10"/>
    </row>
    <row r="67" spans="2:21" ht="20.25" customHeight="1">
      <c r="B67" s="17">
        <v>20</v>
      </c>
      <c r="C67" s="18">
        <f t="shared" si="12"/>
        <v>0</v>
      </c>
      <c r="D67" s="54"/>
      <c r="E67" s="29">
        <f t="shared" si="2"/>
      </c>
      <c r="F67" s="29">
        <f t="shared" si="2"/>
      </c>
      <c r="G67" s="29">
        <f t="shared" si="2"/>
      </c>
      <c r="H67" s="29">
        <f t="shared" si="2"/>
      </c>
      <c r="I67" s="29">
        <f t="shared" si="3"/>
      </c>
      <c r="J67" s="29">
        <f t="shared" si="4"/>
      </c>
      <c r="K67" s="32">
        <f t="shared" si="5"/>
      </c>
      <c r="L67" s="32">
        <f t="shared" si="6"/>
      </c>
      <c r="M67" s="32">
        <f t="shared" si="7"/>
      </c>
      <c r="N67" s="32">
        <f t="shared" si="8"/>
      </c>
      <c r="O67" s="32">
        <f t="shared" si="9"/>
      </c>
      <c r="P67" s="32">
        <f t="shared" si="10"/>
      </c>
      <c r="Q67" s="32">
        <f t="shared" si="11"/>
      </c>
      <c r="R67" s="29">
        <f t="shared" si="13"/>
      </c>
      <c r="U67" s="10"/>
    </row>
    <row r="68" spans="2:21" ht="20.25" customHeight="1">
      <c r="B68" s="17">
        <v>21</v>
      </c>
      <c r="C68" s="18">
        <f t="shared" si="12"/>
        <v>0</v>
      </c>
      <c r="D68" s="54"/>
      <c r="E68" s="29">
        <f t="shared" si="2"/>
      </c>
      <c r="F68" s="29">
        <f t="shared" si="2"/>
      </c>
      <c r="G68" s="29">
        <f t="shared" si="2"/>
      </c>
      <c r="H68" s="29">
        <f t="shared" si="2"/>
      </c>
      <c r="I68" s="29">
        <f t="shared" si="3"/>
      </c>
      <c r="J68" s="29">
        <f t="shared" si="4"/>
      </c>
      <c r="K68" s="32">
        <f t="shared" si="5"/>
      </c>
      <c r="L68" s="32">
        <f t="shared" si="6"/>
      </c>
      <c r="M68" s="32">
        <f t="shared" si="7"/>
      </c>
      <c r="N68" s="32">
        <f t="shared" si="8"/>
      </c>
      <c r="O68" s="32">
        <f t="shared" si="9"/>
      </c>
      <c r="P68" s="32">
        <f t="shared" si="10"/>
      </c>
      <c r="Q68" s="32">
        <f t="shared" si="11"/>
      </c>
      <c r="R68" s="29">
        <f t="shared" si="13"/>
      </c>
      <c r="U68" s="10"/>
    </row>
    <row r="69" spans="2:21" ht="20.25" customHeight="1">
      <c r="B69" s="17">
        <v>22</v>
      </c>
      <c r="C69" s="18">
        <f t="shared" si="12"/>
        <v>0</v>
      </c>
      <c r="D69" s="54"/>
      <c r="E69" s="29">
        <f t="shared" si="2"/>
      </c>
      <c r="F69" s="29">
        <f t="shared" si="2"/>
      </c>
      <c r="G69" s="29">
        <f t="shared" si="2"/>
      </c>
      <c r="H69" s="29">
        <f t="shared" si="2"/>
      </c>
      <c r="I69" s="29">
        <f t="shared" si="3"/>
      </c>
      <c r="J69" s="29">
        <f t="shared" si="4"/>
      </c>
      <c r="K69" s="32">
        <f t="shared" si="5"/>
      </c>
      <c r="L69" s="32">
        <f t="shared" si="6"/>
      </c>
      <c r="M69" s="32">
        <f t="shared" si="7"/>
      </c>
      <c r="N69" s="32">
        <f t="shared" si="8"/>
      </c>
      <c r="O69" s="32">
        <f t="shared" si="9"/>
      </c>
      <c r="P69" s="32">
        <f t="shared" si="10"/>
      </c>
      <c r="Q69" s="32">
        <f t="shared" si="11"/>
      </c>
      <c r="R69" s="29">
        <f t="shared" si="13"/>
      </c>
      <c r="U69" s="10"/>
    </row>
    <row r="70" spans="2:21" ht="20.25" customHeight="1">
      <c r="B70" s="17">
        <v>23</v>
      </c>
      <c r="C70" s="18">
        <f t="shared" si="12"/>
        <v>0</v>
      </c>
      <c r="D70" s="54"/>
      <c r="E70" s="29">
        <f t="shared" si="2"/>
      </c>
      <c r="F70" s="29">
        <f t="shared" si="2"/>
      </c>
      <c r="G70" s="29">
        <f t="shared" si="2"/>
      </c>
      <c r="H70" s="29">
        <f t="shared" si="2"/>
      </c>
      <c r="I70" s="29">
        <f t="shared" si="3"/>
      </c>
      <c r="J70" s="29">
        <f t="shared" si="4"/>
      </c>
      <c r="K70" s="32">
        <f t="shared" si="5"/>
      </c>
      <c r="L70" s="32">
        <f t="shared" si="6"/>
      </c>
      <c r="M70" s="32">
        <f t="shared" si="7"/>
      </c>
      <c r="N70" s="32">
        <f t="shared" si="8"/>
      </c>
      <c r="O70" s="32">
        <f t="shared" si="9"/>
      </c>
      <c r="P70" s="32">
        <f t="shared" si="10"/>
      </c>
      <c r="Q70" s="32">
        <f t="shared" si="11"/>
      </c>
      <c r="R70" s="29">
        <f t="shared" si="13"/>
      </c>
      <c r="U70" s="10"/>
    </row>
    <row r="71" spans="2:21" ht="20.25" customHeight="1">
      <c r="B71" s="17">
        <v>24</v>
      </c>
      <c r="C71" s="18">
        <f t="shared" si="12"/>
        <v>0</v>
      </c>
      <c r="D71" s="54"/>
      <c r="E71" s="29">
        <f t="shared" si="2"/>
      </c>
      <c r="F71" s="29">
        <f t="shared" si="2"/>
      </c>
      <c r="G71" s="29">
        <f t="shared" si="2"/>
      </c>
      <c r="H71" s="29">
        <f t="shared" si="2"/>
      </c>
      <c r="I71" s="29">
        <f t="shared" si="3"/>
      </c>
      <c r="J71" s="29">
        <f t="shared" si="4"/>
      </c>
      <c r="K71" s="32">
        <f t="shared" si="5"/>
      </c>
      <c r="L71" s="32">
        <f t="shared" si="6"/>
      </c>
      <c r="M71" s="32">
        <f t="shared" si="7"/>
      </c>
      <c r="N71" s="32">
        <f t="shared" si="8"/>
      </c>
      <c r="O71" s="32">
        <f t="shared" si="9"/>
      </c>
      <c r="P71" s="32">
        <f t="shared" si="10"/>
      </c>
      <c r="Q71" s="32">
        <f t="shared" si="11"/>
      </c>
      <c r="R71" s="29">
        <f t="shared" si="13"/>
      </c>
      <c r="U71" s="10"/>
    </row>
    <row r="72" spans="2:21" ht="20.25" customHeight="1">
      <c r="B72" s="17">
        <v>25</v>
      </c>
      <c r="C72" s="18">
        <f t="shared" si="12"/>
        <v>0</v>
      </c>
      <c r="D72" s="54"/>
      <c r="E72" s="29">
        <f t="shared" si="2"/>
      </c>
      <c r="F72" s="29">
        <f t="shared" si="2"/>
      </c>
      <c r="G72" s="29">
        <f t="shared" si="2"/>
      </c>
      <c r="H72" s="29">
        <f t="shared" si="2"/>
      </c>
      <c r="I72" s="29">
        <f t="shared" si="3"/>
      </c>
      <c r="J72" s="29">
        <f t="shared" si="4"/>
      </c>
      <c r="K72" s="32">
        <f t="shared" si="5"/>
      </c>
      <c r="L72" s="32">
        <f t="shared" si="6"/>
      </c>
      <c r="M72" s="32">
        <f t="shared" si="7"/>
      </c>
      <c r="N72" s="32">
        <f t="shared" si="8"/>
      </c>
      <c r="O72" s="32">
        <f t="shared" si="9"/>
      </c>
      <c r="P72" s="32">
        <f t="shared" si="10"/>
      </c>
      <c r="Q72" s="32">
        <f t="shared" si="11"/>
      </c>
      <c r="R72" s="29">
        <f t="shared" si="13"/>
      </c>
      <c r="U72" s="10"/>
    </row>
    <row r="73" spans="2:21" ht="20.25" customHeight="1">
      <c r="B73" s="48"/>
      <c r="C73" s="49"/>
      <c r="D73" s="49"/>
      <c r="E73" s="50"/>
      <c r="F73" s="50"/>
      <c r="G73" s="50"/>
      <c r="H73" s="50"/>
      <c r="I73" s="50"/>
      <c r="J73" s="50"/>
      <c r="K73" s="51"/>
      <c r="L73" s="51"/>
      <c r="M73" s="51"/>
      <c r="N73" s="51"/>
      <c r="O73" s="51"/>
      <c r="P73" s="51"/>
      <c r="Q73" s="51"/>
      <c r="R73" s="50"/>
      <c r="U73" s="10"/>
    </row>
    <row r="74" spans="2:25" ht="15">
      <c r="B74" s="19"/>
      <c r="C74" s="5"/>
      <c r="D74" s="5"/>
      <c r="E74" s="23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2:25" ht="12.75">
      <c r="B75" s="5"/>
      <c r="C75" s="5"/>
      <c r="D75" s="5"/>
      <c r="I75" s="1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2:18" ht="20.25">
      <c r="B76" s="13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9"/>
    </row>
    <row r="77" spans="2:25" ht="18" customHeight="1">
      <c r="B77" s="71" t="s">
        <v>9</v>
      </c>
      <c r="C77" s="71" t="s">
        <v>2</v>
      </c>
      <c r="D77" s="71" t="s">
        <v>17</v>
      </c>
      <c r="E77" s="64" t="str">
        <f>+"Precio (USD/"&amp;D7&amp;"Pza)"</f>
        <v>Precio (USD/Pza)</v>
      </c>
      <c r="F77" s="64"/>
      <c r="G77" s="64"/>
      <c r="H77" s="64"/>
      <c r="I77" s="64"/>
      <c r="J77" s="64"/>
      <c r="K77" s="64"/>
      <c r="L77" s="65" t="s">
        <v>12</v>
      </c>
      <c r="M77" s="65"/>
      <c r="N77" s="65"/>
      <c r="O77" s="65"/>
      <c r="P77" s="66"/>
      <c r="Q77" s="66"/>
      <c r="Y77" s="6"/>
    </row>
    <row r="78" spans="2:25" ht="63">
      <c r="B78" s="71"/>
      <c r="C78" s="71"/>
      <c r="D78" s="71"/>
      <c r="E78" s="58" t="str">
        <f>+E11</f>
        <v>Año 1</v>
      </c>
      <c r="F78" s="58" t="str">
        <f aca="true" t="shared" si="14" ref="F78:K78">+F11</f>
        <v>Año 2</v>
      </c>
      <c r="G78" s="58" t="str">
        <f t="shared" si="14"/>
        <v>Año 3</v>
      </c>
      <c r="H78" s="58" t="str">
        <f t="shared" si="14"/>
        <v>Año 4</v>
      </c>
      <c r="I78" s="58" t="str">
        <f t="shared" si="14"/>
        <v>Año 5</v>
      </c>
      <c r="J78" s="58" t="str">
        <f t="shared" si="14"/>
        <v>Periodo comparable</v>
      </c>
      <c r="K78" s="58" t="str">
        <f t="shared" si="14"/>
        <v>Periodo más reciente</v>
      </c>
      <c r="L78" s="43" t="str">
        <f aca="true" t="shared" si="15" ref="L78:Q78">+E43</f>
        <v>Año 2 / Año 1</v>
      </c>
      <c r="M78" s="44" t="str">
        <f t="shared" si="15"/>
        <v>Año 3 / Año 2</v>
      </c>
      <c r="N78" s="44" t="str">
        <f t="shared" si="15"/>
        <v>Año 4 / Año 3</v>
      </c>
      <c r="O78" s="44" t="str">
        <f t="shared" si="15"/>
        <v>Año 5 / Año 4</v>
      </c>
      <c r="P78" s="44" t="str">
        <f t="shared" si="15"/>
        <v>Año 5 / Año 1</v>
      </c>
      <c r="Q78" s="44" t="str">
        <f t="shared" si="15"/>
        <v>Periodo más reciente / Periodo comparable</v>
      </c>
      <c r="Y78" s="9"/>
    </row>
    <row r="79" spans="2:25" s="6" customFormat="1" ht="20.25" customHeight="1">
      <c r="B79" s="16" t="s">
        <v>3</v>
      </c>
      <c r="C79" s="16" t="s">
        <v>4</v>
      </c>
      <c r="D79" s="16"/>
      <c r="E79" s="30">
        <f>IF(E12=0,0,L12/E12)</f>
        <v>0</v>
      </c>
      <c r="F79" s="30">
        <f>IF(F12=0,0,M12/F12)</f>
        <v>0</v>
      </c>
      <c r="G79" s="30">
        <f>IF(G12=0,0,N12/G12)</f>
        <v>0</v>
      </c>
      <c r="H79" s="30">
        <f>IF(H12=0,0,O12/H12)</f>
        <v>0</v>
      </c>
      <c r="I79" s="30">
        <f>IF(I12=0,0,P12/I12)</f>
        <v>0</v>
      </c>
      <c r="J79" s="30">
        <f>IF(J12=0,0,Q12/J12)</f>
        <v>0</v>
      </c>
      <c r="K79" s="30">
        <f>IF(K12=0,0,R12/K12)</f>
        <v>0</v>
      </c>
      <c r="L79" s="27">
        <f>+IF(OR(E79=0,E79=""),"",((F79-E79)/E79*100))</f>
      </c>
      <c r="M79" s="27">
        <f>+IF(OR(F79=0,F79=""),"",((G79-F79)/F79*100))</f>
      </c>
      <c r="N79" s="27">
        <f>+IF(OR(G79=0,G79=""),"",((H79-G79)/G79*100))</f>
      </c>
      <c r="O79" s="27">
        <f>+IF(OR(H79=0,H79=""),"",((I79-H79)/H79*100))</f>
      </c>
      <c r="P79" s="27">
        <f>+IF(OR(E79=0,E79=""),"",(I79-E79)/E79*100)</f>
      </c>
      <c r="Q79" s="27">
        <f>+IF(OR(J79=0,J79=""),"",((K79-J79)/J79*100))</f>
      </c>
      <c r="Y79" s="9"/>
    </row>
    <row r="80" spans="2:25" ht="20.25" customHeight="1">
      <c r="B80" s="17">
        <v>1</v>
      </c>
      <c r="C80" s="18">
        <f>+C13</f>
        <v>0</v>
      </c>
      <c r="D80" s="54"/>
      <c r="E80" s="29">
        <f>IF(OR(E13=0,E13=""),"",(L13/E13))</f>
      </c>
      <c r="F80" s="29">
        <f aca="true" t="shared" si="16" ref="F80:F104">IF(OR(F13=0,F13=""),"",(M13/F13))</f>
      </c>
      <c r="G80" s="29">
        <f aca="true" t="shared" si="17" ref="G80:G104">IF(OR(G13=0,G13=""),"",(N13/G13))</f>
      </c>
      <c r="H80" s="29">
        <f aca="true" t="shared" si="18" ref="H80:H104">IF(OR(H13=0,H13=""),"",(O13/H13))</f>
      </c>
      <c r="I80" s="29">
        <f aca="true" t="shared" si="19" ref="I80:I104">IF(OR(I13=0,I13=""),"",(P13/I13))</f>
      </c>
      <c r="J80" s="29">
        <f aca="true" t="shared" si="20" ref="J80:J104">IF(OR(J13=0,J13=""),"",(Q13/J13))</f>
      </c>
      <c r="K80" s="29">
        <f aca="true" t="shared" si="21" ref="K80:K104">IF(OR(K13=0,K13=""),"",(R13/K13))</f>
      </c>
      <c r="L80" s="29">
        <f aca="true" t="shared" si="22" ref="L80:L104">+IF(OR(E80=0,E80="",F80=0,F80=""),"",((F80-E80)/E80*100))</f>
      </c>
      <c r="M80" s="29">
        <f aca="true" t="shared" si="23" ref="M80:M104">+IF(OR(F80=0,F80="",G80=0,G80=""),"",((G80-F80)/F80*100))</f>
      </c>
      <c r="N80" s="29">
        <f aca="true" t="shared" si="24" ref="N80:N104">+IF(OR(G80=0,G80="",H80=0,H80=""),"",((H80-G80)/G80*100))</f>
      </c>
      <c r="O80" s="29">
        <f aca="true" t="shared" si="25" ref="O80:Q104">+IF(OR(H80=0,H80="",I80=0,I80=""),"",((I80-H80)/H80*100))</f>
      </c>
      <c r="P80" s="29">
        <f>+IF(OR(E80=0,E80="",I80=0,I80=""),"",(I80-E80)/E80*100)</f>
      </c>
      <c r="Q80" s="29">
        <f t="shared" si="25"/>
      </c>
      <c r="Y80" s="9"/>
    </row>
    <row r="81" spans="2:25" ht="20.25" customHeight="1">
      <c r="B81" s="17">
        <v>2</v>
      </c>
      <c r="C81" s="18">
        <f aca="true" t="shared" si="26" ref="C81:C104">+C14</f>
        <v>0</v>
      </c>
      <c r="D81" s="54"/>
      <c r="E81" s="29">
        <f aca="true" t="shared" si="27" ref="E81:E104">IF(OR(E14=0,E14=""),"",(L14/E14))</f>
      </c>
      <c r="F81" s="29">
        <f t="shared" si="16"/>
      </c>
      <c r="G81" s="29">
        <f t="shared" si="17"/>
      </c>
      <c r="H81" s="29">
        <f t="shared" si="18"/>
      </c>
      <c r="I81" s="29">
        <f t="shared" si="19"/>
      </c>
      <c r="J81" s="29">
        <f t="shared" si="20"/>
      </c>
      <c r="K81" s="29">
        <f t="shared" si="21"/>
      </c>
      <c r="L81" s="29">
        <f t="shared" si="22"/>
      </c>
      <c r="M81" s="29">
        <f t="shared" si="23"/>
      </c>
      <c r="N81" s="29">
        <f t="shared" si="24"/>
      </c>
      <c r="O81" s="29">
        <f t="shared" si="25"/>
      </c>
      <c r="P81" s="29">
        <f aca="true" t="shared" si="28" ref="P81:P104">+IF(OR(E81=0,E81="",I81=0,I81=""),"",(I81-E81)/E81*100)</f>
      </c>
      <c r="Q81" s="29">
        <f t="shared" si="25"/>
      </c>
      <c r="Y81" s="9"/>
    </row>
    <row r="82" spans="2:25" ht="20.25" customHeight="1">
      <c r="B82" s="17">
        <v>3</v>
      </c>
      <c r="C82" s="18">
        <f t="shared" si="26"/>
        <v>0</v>
      </c>
      <c r="D82" s="54"/>
      <c r="E82" s="29">
        <f t="shared" si="27"/>
      </c>
      <c r="F82" s="29">
        <f t="shared" si="16"/>
      </c>
      <c r="G82" s="29">
        <f t="shared" si="17"/>
      </c>
      <c r="H82" s="29">
        <f t="shared" si="18"/>
      </c>
      <c r="I82" s="29">
        <f t="shared" si="19"/>
      </c>
      <c r="J82" s="29">
        <f t="shared" si="20"/>
      </c>
      <c r="K82" s="29">
        <f t="shared" si="21"/>
      </c>
      <c r="L82" s="29">
        <f t="shared" si="22"/>
      </c>
      <c r="M82" s="29">
        <f t="shared" si="23"/>
      </c>
      <c r="N82" s="29">
        <f t="shared" si="24"/>
      </c>
      <c r="O82" s="29">
        <f t="shared" si="25"/>
      </c>
      <c r="P82" s="29">
        <f t="shared" si="28"/>
      </c>
      <c r="Q82" s="29">
        <f t="shared" si="25"/>
      </c>
      <c r="Y82" s="9"/>
    </row>
    <row r="83" spans="2:25" ht="20.25" customHeight="1">
      <c r="B83" s="17">
        <v>4</v>
      </c>
      <c r="C83" s="18">
        <f t="shared" si="26"/>
        <v>0</v>
      </c>
      <c r="D83" s="54"/>
      <c r="E83" s="29">
        <f t="shared" si="27"/>
      </c>
      <c r="F83" s="29">
        <f t="shared" si="16"/>
      </c>
      <c r="G83" s="29">
        <f t="shared" si="17"/>
      </c>
      <c r="H83" s="29">
        <f t="shared" si="18"/>
      </c>
      <c r="I83" s="29">
        <f t="shared" si="19"/>
      </c>
      <c r="J83" s="29">
        <f t="shared" si="20"/>
      </c>
      <c r="K83" s="29">
        <f t="shared" si="21"/>
      </c>
      <c r="L83" s="29">
        <f t="shared" si="22"/>
      </c>
      <c r="M83" s="29">
        <f t="shared" si="23"/>
      </c>
      <c r="N83" s="29">
        <f t="shared" si="24"/>
      </c>
      <c r="O83" s="29">
        <f t="shared" si="25"/>
      </c>
      <c r="P83" s="29">
        <f t="shared" si="28"/>
      </c>
      <c r="Q83" s="29">
        <f t="shared" si="25"/>
      </c>
      <c r="Y83" s="9"/>
    </row>
    <row r="84" spans="2:25" ht="20.25" customHeight="1">
      <c r="B84" s="17">
        <v>5</v>
      </c>
      <c r="C84" s="18">
        <f t="shared" si="26"/>
        <v>0</v>
      </c>
      <c r="D84" s="54"/>
      <c r="E84" s="29">
        <f t="shared" si="27"/>
      </c>
      <c r="F84" s="29">
        <f t="shared" si="16"/>
      </c>
      <c r="G84" s="29">
        <f t="shared" si="17"/>
      </c>
      <c r="H84" s="29">
        <f t="shared" si="18"/>
      </c>
      <c r="I84" s="29">
        <f t="shared" si="19"/>
      </c>
      <c r="J84" s="29">
        <f t="shared" si="20"/>
      </c>
      <c r="K84" s="29">
        <f t="shared" si="21"/>
      </c>
      <c r="L84" s="29">
        <f t="shared" si="22"/>
      </c>
      <c r="M84" s="29">
        <f t="shared" si="23"/>
      </c>
      <c r="N84" s="29">
        <f t="shared" si="24"/>
      </c>
      <c r="O84" s="29">
        <f t="shared" si="25"/>
      </c>
      <c r="P84" s="29">
        <f t="shared" si="28"/>
      </c>
      <c r="Q84" s="29">
        <f t="shared" si="25"/>
      </c>
      <c r="Y84" s="9"/>
    </row>
    <row r="85" spans="2:25" ht="20.25" customHeight="1">
      <c r="B85" s="17">
        <v>6</v>
      </c>
      <c r="C85" s="18">
        <f t="shared" si="26"/>
        <v>0</v>
      </c>
      <c r="D85" s="54"/>
      <c r="E85" s="29">
        <f t="shared" si="27"/>
      </c>
      <c r="F85" s="29">
        <f t="shared" si="16"/>
      </c>
      <c r="G85" s="29">
        <f t="shared" si="17"/>
      </c>
      <c r="H85" s="29">
        <f t="shared" si="18"/>
      </c>
      <c r="I85" s="29">
        <f t="shared" si="19"/>
      </c>
      <c r="J85" s="29">
        <f t="shared" si="20"/>
      </c>
      <c r="K85" s="29">
        <f t="shared" si="21"/>
      </c>
      <c r="L85" s="29">
        <f t="shared" si="22"/>
      </c>
      <c r="M85" s="29">
        <f t="shared" si="23"/>
      </c>
      <c r="N85" s="29">
        <f t="shared" si="24"/>
      </c>
      <c r="O85" s="29">
        <f t="shared" si="25"/>
      </c>
      <c r="P85" s="29">
        <f t="shared" si="28"/>
      </c>
      <c r="Q85" s="29">
        <f t="shared" si="25"/>
      </c>
      <c r="Y85" s="9"/>
    </row>
    <row r="86" spans="2:25" ht="20.25" customHeight="1">
      <c r="B86" s="17">
        <v>7</v>
      </c>
      <c r="C86" s="18">
        <f t="shared" si="26"/>
        <v>0</v>
      </c>
      <c r="D86" s="54"/>
      <c r="E86" s="29">
        <f t="shared" si="27"/>
      </c>
      <c r="F86" s="29">
        <f t="shared" si="16"/>
      </c>
      <c r="G86" s="29">
        <f t="shared" si="17"/>
      </c>
      <c r="H86" s="29">
        <f t="shared" si="18"/>
      </c>
      <c r="I86" s="29">
        <f t="shared" si="19"/>
      </c>
      <c r="J86" s="29">
        <f t="shared" si="20"/>
      </c>
      <c r="K86" s="29">
        <f t="shared" si="21"/>
      </c>
      <c r="L86" s="29">
        <f t="shared" si="22"/>
      </c>
      <c r="M86" s="29">
        <f t="shared" si="23"/>
      </c>
      <c r="N86" s="29">
        <f t="shared" si="24"/>
      </c>
      <c r="O86" s="29">
        <f t="shared" si="25"/>
      </c>
      <c r="P86" s="29">
        <f t="shared" si="28"/>
      </c>
      <c r="Q86" s="29">
        <f t="shared" si="25"/>
      </c>
      <c r="Y86" s="9"/>
    </row>
    <row r="87" spans="2:25" ht="20.25" customHeight="1">
      <c r="B87" s="17">
        <v>8</v>
      </c>
      <c r="C87" s="18">
        <f t="shared" si="26"/>
        <v>0</v>
      </c>
      <c r="D87" s="54"/>
      <c r="E87" s="29">
        <f t="shared" si="27"/>
      </c>
      <c r="F87" s="29">
        <f t="shared" si="16"/>
      </c>
      <c r="G87" s="29">
        <f t="shared" si="17"/>
      </c>
      <c r="H87" s="29">
        <f t="shared" si="18"/>
      </c>
      <c r="I87" s="29">
        <f t="shared" si="19"/>
      </c>
      <c r="J87" s="29">
        <f t="shared" si="20"/>
      </c>
      <c r="K87" s="29">
        <f t="shared" si="21"/>
      </c>
      <c r="L87" s="29">
        <f t="shared" si="22"/>
      </c>
      <c r="M87" s="29">
        <f t="shared" si="23"/>
      </c>
      <c r="N87" s="29">
        <f t="shared" si="24"/>
      </c>
      <c r="O87" s="29">
        <f t="shared" si="25"/>
      </c>
      <c r="P87" s="29">
        <f t="shared" si="28"/>
      </c>
      <c r="Q87" s="29">
        <f t="shared" si="25"/>
      </c>
      <c r="Y87" s="9"/>
    </row>
    <row r="88" spans="2:25" ht="20.25" customHeight="1">
      <c r="B88" s="17">
        <v>9</v>
      </c>
      <c r="C88" s="18">
        <f t="shared" si="26"/>
        <v>0</v>
      </c>
      <c r="D88" s="54"/>
      <c r="E88" s="29">
        <f t="shared" si="27"/>
      </c>
      <c r="F88" s="29">
        <f t="shared" si="16"/>
      </c>
      <c r="G88" s="29">
        <f t="shared" si="17"/>
      </c>
      <c r="H88" s="29">
        <f t="shared" si="18"/>
      </c>
      <c r="I88" s="29">
        <f t="shared" si="19"/>
      </c>
      <c r="J88" s="29">
        <f t="shared" si="20"/>
      </c>
      <c r="K88" s="29">
        <f t="shared" si="21"/>
      </c>
      <c r="L88" s="29">
        <f t="shared" si="22"/>
      </c>
      <c r="M88" s="29">
        <f t="shared" si="23"/>
      </c>
      <c r="N88" s="29">
        <f t="shared" si="24"/>
      </c>
      <c r="O88" s="29">
        <f t="shared" si="25"/>
      </c>
      <c r="P88" s="29">
        <f t="shared" si="28"/>
      </c>
      <c r="Q88" s="29">
        <f t="shared" si="25"/>
      </c>
      <c r="Y88" s="9"/>
    </row>
    <row r="89" spans="2:25" ht="20.25" customHeight="1">
      <c r="B89" s="17">
        <v>10</v>
      </c>
      <c r="C89" s="18">
        <f t="shared" si="26"/>
        <v>0</v>
      </c>
      <c r="D89" s="54"/>
      <c r="E89" s="29">
        <f t="shared" si="27"/>
      </c>
      <c r="F89" s="29">
        <f t="shared" si="16"/>
      </c>
      <c r="G89" s="29">
        <f t="shared" si="17"/>
      </c>
      <c r="H89" s="29">
        <f t="shared" si="18"/>
      </c>
      <c r="I89" s="29">
        <f t="shared" si="19"/>
      </c>
      <c r="J89" s="29">
        <f t="shared" si="20"/>
      </c>
      <c r="K89" s="29">
        <f t="shared" si="21"/>
      </c>
      <c r="L89" s="29">
        <f t="shared" si="22"/>
      </c>
      <c r="M89" s="29">
        <f t="shared" si="23"/>
      </c>
      <c r="N89" s="29">
        <f t="shared" si="24"/>
      </c>
      <c r="O89" s="29">
        <f t="shared" si="25"/>
      </c>
      <c r="P89" s="29">
        <f t="shared" si="28"/>
      </c>
      <c r="Q89" s="29">
        <f t="shared" si="25"/>
      </c>
      <c r="Y89" s="9"/>
    </row>
    <row r="90" spans="2:25" ht="20.25" customHeight="1">
      <c r="B90" s="17">
        <v>11</v>
      </c>
      <c r="C90" s="18">
        <f t="shared" si="26"/>
        <v>0</v>
      </c>
      <c r="D90" s="54"/>
      <c r="E90" s="29">
        <f t="shared" si="27"/>
      </c>
      <c r="F90" s="29">
        <f t="shared" si="16"/>
      </c>
      <c r="G90" s="29">
        <f t="shared" si="17"/>
      </c>
      <c r="H90" s="29">
        <f t="shared" si="18"/>
      </c>
      <c r="I90" s="29">
        <f t="shared" si="19"/>
      </c>
      <c r="J90" s="29">
        <f t="shared" si="20"/>
      </c>
      <c r="K90" s="29">
        <f t="shared" si="21"/>
      </c>
      <c r="L90" s="29">
        <f t="shared" si="22"/>
      </c>
      <c r="M90" s="29">
        <f t="shared" si="23"/>
      </c>
      <c r="N90" s="29">
        <f t="shared" si="24"/>
      </c>
      <c r="O90" s="29">
        <f t="shared" si="25"/>
      </c>
      <c r="P90" s="29">
        <f t="shared" si="28"/>
      </c>
      <c r="Q90" s="29">
        <f t="shared" si="25"/>
      </c>
      <c r="Y90" s="9"/>
    </row>
    <row r="91" spans="2:25" ht="20.25" customHeight="1">
      <c r="B91" s="17">
        <v>12</v>
      </c>
      <c r="C91" s="18">
        <f t="shared" si="26"/>
        <v>0</v>
      </c>
      <c r="D91" s="54"/>
      <c r="E91" s="29">
        <f t="shared" si="27"/>
      </c>
      <c r="F91" s="29">
        <f t="shared" si="16"/>
      </c>
      <c r="G91" s="29">
        <f t="shared" si="17"/>
      </c>
      <c r="H91" s="29">
        <f t="shared" si="18"/>
      </c>
      <c r="I91" s="29">
        <f t="shared" si="19"/>
      </c>
      <c r="J91" s="29">
        <f t="shared" si="20"/>
      </c>
      <c r="K91" s="29">
        <f t="shared" si="21"/>
      </c>
      <c r="L91" s="29">
        <f t="shared" si="22"/>
      </c>
      <c r="M91" s="29">
        <f t="shared" si="23"/>
      </c>
      <c r="N91" s="29">
        <f t="shared" si="24"/>
      </c>
      <c r="O91" s="29">
        <f t="shared" si="25"/>
      </c>
      <c r="P91" s="29">
        <f t="shared" si="28"/>
      </c>
      <c r="Q91" s="29">
        <f t="shared" si="25"/>
      </c>
      <c r="Y91" s="9"/>
    </row>
    <row r="92" spans="2:25" ht="20.25" customHeight="1">
      <c r="B92" s="17">
        <v>13</v>
      </c>
      <c r="C92" s="18">
        <f t="shared" si="26"/>
        <v>0</v>
      </c>
      <c r="D92" s="54"/>
      <c r="E92" s="29">
        <f t="shared" si="27"/>
      </c>
      <c r="F92" s="29">
        <f t="shared" si="16"/>
      </c>
      <c r="G92" s="29">
        <f t="shared" si="17"/>
      </c>
      <c r="H92" s="29">
        <f t="shared" si="18"/>
      </c>
      <c r="I92" s="29">
        <f t="shared" si="19"/>
      </c>
      <c r="J92" s="29">
        <f t="shared" si="20"/>
      </c>
      <c r="K92" s="29">
        <f t="shared" si="21"/>
      </c>
      <c r="L92" s="29">
        <f t="shared" si="22"/>
      </c>
      <c r="M92" s="29">
        <f t="shared" si="23"/>
      </c>
      <c r="N92" s="29">
        <f t="shared" si="24"/>
      </c>
      <c r="O92" s="29">
        <f t="shared" si="25"/>
      </c>
      <c r="P92" s="29">
        <f t="shared" si="28"/>
      </c>
      <c r="Q92" s="29">
        <f t="shared" si="25"/>
      </c>
      <c r="Y92" s="9"/>
    </row>
    <row r="93" spans="2:25" ht="20.25" customHeight="1">
      <c r="B93" s="17">
        <v>14</v>
      </c>
      <c r="C93" s="18">
        <f t="shared" si="26"/>
        <v>0</v>
      </c>
      <c r="D93" s="54"/>
      <c r="E93" s="29">
        <f t="shared" si="27"/>
      </c>
      <c r="F93" s="29">
        <f t="shared" si="16"/>
      </c>
      <c r="G93" s="29">
        <f t="shared" si="17"/>
      </c>
      <c r="H93" s="29">
        <f t="shared" si="18"/>
      </c>
      <c r="I93" s="29">
        <f t="shared" si="19"/>
      </c>
      <c r="J93" s="29">
        <f t="shared" si="20"/>
      </c>
      <c r="K93" s="29">
        <f t="shared" si="21"/>
      </c>
      <c r="L93" s="29">
        <f t="shared" si="22"/>
      </c>
      <c r="M93" s="29">
        <f t="shared" si="23"/>
      </c>
      <c r="N93" s="29">
        <f t="shared" si="24"/>
      </c>
      <c r="O93" s="29">
        <f t="shared" si="25"/>
      </c>
      <c r="P93" s="29">
        <f t="shared" si="28"/>
      </c>
      <c r="Q93" s="29">
        <f t="shared" si="25"/>
      </c>
      <c r="Y93" s="9"/>
    </row>
    <row r="94" spans="2:25" ht="20.25" customHeight="1">
      <c r="B94" s="17">
        <v>15</v>
      </c>
      <c r="C94" s="18">
        <f t="shared" si="26"/>
        <v>0</v>
      </c>
      <c r="D94" s="54"/>
      <c r="E94" s="29">
        <f t="shared" si="27"/>
      </c>
      <c r="F94" s="29">
        <f t="shared" si="16"/>
      </c>
      <c r="G94" s="29">
        <f t="shared" si="17"/>
      </c>
      <c r="H94" s="29">
        <f t="shared" si="18"/>
      </c>
      <c r="I94" s="29">
        <f t="shared" si="19"/>
      </c>
      <c r="J94" s="29">
        <f t="shared" si="20"/>
      </c>
      <c r="K94" s="29">
        <f t="shared" si="21"/>
      </c>
      <c r="L94" s="29">
        <f t="shared" si="22"/>
      </c>
      <c r="M94" s="29">
        <f t="shared" si="23"/>
      </c>
      <c r="N94" s="29">
        <f t="shared" si="24"/>
      </c>
      <c r="O94" s="29">
        <f t="shared" si="25"/>
      </c>
      <c r="P94" s="29">
        <f t="shared" si="28"/>
      </c>
      <c r="Q94" s="29">
        <f t="shared" si="25"/>
      </c>
      <c r="Y94" s="9"/>
    </row>
    <row r="95" spans="2:25" ht="20.25" customHeight="1">
      <c r="B95" s="17">
        <v>16</v>
      </c>
      <c r="C95" s="18">
        <f t="shared" si="26"/>
        <v>0</v>
      </c>
      <c r="D95" s="54"/>
      <c r="E95" s="29">
        <f t="shared" si="27"/>
      </c>
      <c r="F95" s="29">
        <f t="shared" si="16"/>
      </c>
      <c r="G95" s="29">
        <f t="shared" si="17"/>
      </c>
      <c r="H95" s="29">
        <f t="shared" si="18"/>
      </c>
      <c r="I95" s="29">
        <f t="shared" si="19"/>
      </c>
      <c r="J95" s="29">
        <f t="shared" si="20"/>
      </c>
      <c r="K95" s="29">
        <f t="shared" si="21"/>
      </c>
      <c r="L95" s="29">
        <f t="shared" si="22"/>
      </c>
      <c r="M95" s="29">
        <f t="shared" si="23"/>
      </c>
      <c r="N95" s="29">
        <f t="shared" si="24"/>
      </c>
      <c r="O95" s="29">
        <f t="shared" si="25"/>
      </c>
      <c r="P95" s="29">
        <f t="shared" si="28"/>
      </c>
      <c r="Q95" s="29">
        <f t="shared" si="25"/>
      </c>
      <c r="Y95" s="9"/>
    </row>
    <row r="96" spans="2:25" ht="20.25" customHeight="1">
      <c r="B96" s="17">
        <v>17</v>
      </c>
      <c r="C96" s="18">
        <f t="shared" si="26"/>
        <v>0</v>
      </c>
      <c r="D96" s="54"/>
      <c r="E96" s="29">
        <f t="shared" si="27"/>
      </c>
      <c r="F96" s="29">
        <f t="shared" si="16"/>
      </c>
      <c r="G96" s="29">
        <f t="shared" si="17"/>
      </c>
      <c r="H96" s="29">
        <f t="shared" si="18"/>
      </c>
      <c r="I96" s="29">
        <f t="shared" si="19"/>
      </c>
      <c r="J96" s="29">
        <f t="shared" si="20"/>
      </c>
      <c r="K96" s="29">
        <f t="shared" si="21"/>
      </c>
      <c r="L96" s="29">
        <f t="shared" si="22"/>
      </c>
      <c r="M96" s="29">
        <f t="shared" si="23"/>
      </c>
      <c r="N96" s="29">
        <f t="shared" si="24"/>
      </c>
      <c r="O96" s="29">
        <f t="shared" si="25"/>
      </c>
      <c r="P96" s="29">
        <f t="shared" si="28"/>
      </c>
      <c r="Q96" s="29">
        <f t="shared" si="25"/>
      </c>
      <c r="Y96" s="9"/>
    </row>
    <row r="97" spans="2:25" ht="20.25" customHeight="1">
      <c r="B97" s="17">
        <v>18</v>
      </c>
      <c r="C97" s="18">
        <f t="shared" si="26"/>
        <v>0</v>
      </c>
      <c r="D97" s="54"/>
      <c r="E97" s="29">
        <f t="shared" si="27"/>
      </c>
      <c r="F97" s="29">
        <f t="shared" si="16"/>
      </c>
      <c r="G97" s="29">
        <f t="shared" si="17"/>
      </c>
      <c r="H97" s="29">
        <f t="shared" si="18"/>
      </c>
      <c r="I97" s="29">
        <f t="shared" si="19"/>
      </c>
      <c r="J97" s="29">
        <f t="shared" si="20"/>
      </c>
      <c r="K97" s="29">
        <f t="shared" si="21"/>
      </c>
      <c r="L97" s="29">
        <f t="shared" si="22"/>
      </c>
      <c r="M97" s="29">
        <f t="shared" si="23"/>
      </c>
      <c r="N97" s="29">
        <f t="shared" si="24"/>
      </c>
      <c r="O97" s="29">
        <f t="shared" si="25"/>
      </c>
      <c r="P97" s="29">
        <f t="shared" si="28"/>
      </c>
      <c r="Q97" s="29">
        <f t="shared" si="25"/>
      </c>
      <c r="Y97" s="11"/>
    </row>
    <row r="98" spans="2:25" ht="20.25" customHeight="1">
      <c r="B98" s="17">
        <v>19</v>
      </c>
      <c r="C98" s="18">
        <f t="shared" si="26"/>
        <v>0</v>
      </c>
      <c r="D98" s="54"/>
      <c r="E98" s="29">
        <f t="shared" si="27"/>
      </c>
      <c r="F98" s="29">
        <f t="shared" si="16"/>
      </c>
      <c r="G98" s="29">
        <f t="shared" si="17"/>
      </c>
      <c r="H98" s="29">
        <f t="shared" si="18"/>
      </c>
      <c r="I98" s="29">
        <f t="shared" si="19"/>
      </c>
      <c r="J98" s="29">
        <f t="shared" si="20"/>
      </c>
      <c r="K98" s="29">
        <f t="shared" si="21"/>
      </c>
      <c r="L98" s="29">
        <f t="shared" si="22"/>
      </c>
      <c r="M98" s="29">
        <f t="shared" si="23"/>
      </c>
      <c r="N98" s="29">
        <f t="shared" si="24"/>
      </c>
      <c r="O98" s="29">
        <f t="shared" si="25"/>
      </c>
      <c r="P98" s="29">
        <f t="shared" si="28"/>
      </c>
      <c r="Q98" s="29">
        <f t="shared" si="25"/>
      </c>
      <c r="Y98" s="11"/>
    </row>
    <row r="99" spans="2:25" ht="20.25" customHeight="1">
      <c r="B99" s="17">
        <v>20</v>
      </c>
      <c r="C99" s="18">
        <f t="shared" si="26"/>
        <v>0</v>
      </c>
      <c r="D99" s="54"/>
      <c r="E99" s="29">
        <f t="shared" si="27"/>
      </c>
      <c r="F99" s="29">
        <f t="shared" si="16"/>
      </c>
      <c r="G99" s="29">
        <f t="shared" si="17"/>
      </c>
      <c r="H99" s="29">
        <f t="shared" si="18"/>
      </c>
      <c r="I99" s="29">
        <f t="shared" si="19"/>
      </c>
      <c r="J99" s="29">
        <f t="shared" si="20"/>
      </c>
      <c r="K99" s="29">
        <f t="shared" si="21"/>
      </c>
      <c r="L99" s="29">
        <f t="shared" si="22"/>
      </c>
      <c r="M99" s="29">
        <f t="shared" si="23"/>
      </c>
      <c r="N99" s="29">
        <f t="shared" si="24"/>
      </c>
      <c r="O99" s="29">
        <f t="shared" si="25"/>
      </c>
      <c r="P99" s="29">
        <f t="shared" si="28"/>
      </c>
      <c r="Q99" s="29">
        <f t="shared" si="25"/>
      </c>
      <c r="Y99" s="11"/>
    </row>
    <row r="100" spans="2:25" ht="20.25" customHeight="1">
      <c r="B100" s="17">
        <v>21</v>
      </c>
      <c r="C100" s="18">
        <f t="shared" si="26"/>
        <v>0</v>
      </c>
      <c r="D100" s="54"/>
      <c r="E100" s="29">
        <f t="shared" si="27"/>
      </c>
      <c r="F100" s="29">
        <f t="shared" si="16"/>
      </c>
      <c r="G100" s="29">
        <f t="shared" si="17"/>
      </c>
      <c r="H100" s="29">
        <f t="shared" si="18"/>
      </c>
      <c r="I100" s="29">
        <f t="shared" si="19"/>
      </c>
      <c r="J100" s="29">
        <f t="shared" si="20"/>
      </c>
      <c r="K100" s="29">
        <f t="shared" si="21"/>
      </c>
      <c r="L100" s="29">
        <f t="shared" si="22"/>
      </c>
      <c r="M100" s="29">
        <f t="shared" si="23"/>
      </c>
      <c r="N100" s="29">
        <f t="shared" si="24"/>
      </c>
      <c r="O100" s="29">
        <f t="shared" si="25"/>
      </c>
      <c r="P100" s="29">
        <f t="shared" si="28"/>
      </c>
      <c r="Q100" s="29">
        <f t="shared" si="25"/>
      </c>
      <c r="Y100" s="11"/>
    </row>
    <row r="101" spans="2:25" ht="20.25" customHeight="1">
      <c r="B101" s="17">
        <v>22</v>
      </c>
      <c r="C101" s="18">
        <f t="shared" si="26"/>
        <v>0</v>
      </c>
      <c r="D101" s="54"/>
      <c r="E101" s="29">
        <f t="shared" si="27"/>
      </c>
      <c r="F101" s="29">
        <f t="shared" si="16"/>
      </c>
      <c r="G101" s="29">
        <f t="shared" si="17"/>
      </c>
      <c r="H101" s="29">
        <f t="shared" si="18"/>
      </c>
      <c r="I101" s="29">
        <f t="shared" si="19"/>
      </c>
      <c r="J101" s="29">
        <f t="shared" si="20"/>
      </c>
      <c r="K101" s="29">
        <f t="shared" si="21"/>
      </c>
      <c r="L101" s="29">
        <f t="shared" si="22"/>
      </c>
      <c r="M101" s="29">
        <f t="shared" si="23"/>
      </c>
      <c r="N101" s="29">
        <f t="shared" si="24"/>
      </c>
      <c r="O101" s="29">
        <f t="shared" si="25"/>
      </c>
      <c r="P101" s="29">
        <f t="shared" si="28"/>
      </c>
      <c r="Q101" s="29">
        <f t="shared" si="25"/>
      </c>
      <c r="Y101" s="11"/>
    </row>
    <row r="102" spans="2:25" ht="20.25" customHeight="1">
      <c r="B102" s="17">
        <v>23</v>
      </c>
      <c r="C102" s="18">
        <f t="shared" si="26"/>
        <v>0</v>
      </c>
      <c r="D102" s="54"/>
      <c r="E102" s="29">
        <f t="shared" si="27"/>
      </c>
      <c r="F102" s="29">
        <f t="shared" si="16"/>
      </c>
      <c r="G102" s="29">
        <f t="shared" si="17"/>
      </c>
      <c r="H102" s="29">
        <f t="shared" si="18"/>
      </c>
      <c r="I102" s="29">
        <f t="shared" si="19"/>
      </c>
      <c r="J102" s="29">
        <f t="shared" si="20"/>
      </c>
      <c r="K102" s="29">
        <f t="shared" si="21"/>
      </c>
      <c r="L102" s="29">
        <f t="shared" si="22"/>
      </c>
      <c r="M102" s="29">
        <f t="shared" si="23"/>
      </c>
      <c r="N102" s="29">
        <f t="shared" si="24"/>
      </c>
      <c r="O102" s="29">
        <f t="shared" si="25"/>
      </c>
      <c r="P102" s="29">
        <f t="shared" si="28"/>
      </c>
      <c r="Q102" s="29">
        <f t="shared" si="25"/>
      </c>
      <c r="Y102" s="11"/>
    </row>
    <row r="103" spans="2:25" ht="20.25" customHeight="1">
      <c r="B103" s="17">
        <v>24</v>
      </c>
      <c r="C103" s="18">
        <f t="shared" si="26"/>
        <v>0</v>
      </c>
      <c r="D103" s="54"/>
      <c r="E103" s="29">
        <f t="shared" si="27"/>
      </c>
      <c r="F103" s="29">
        <f t="shared" si="16"/>
      </c>
      <c r="G103" s="29">
        <f t="shared" si="17"/>
      </c>
      <c r="H103" s="29">
        <f t="shared" si="18"/>
      </c>
      <c r="I103" s="29">
        <f t="shared" si="19"/>
      </c>
      <c r="J103" s="29">
        <f t="shared" si="20"/>
      </c>
      <c r="K103" s="29">
        <f t="shared" si="21"/>
      </c>
      <c r="L103" s="29">
        <f t="shared" si="22"/>
      </c>
      <c r="M103" s="29">
        <f t="shared" si="23"/>
      </c>
      <c r="N103" s="29">
        <f t="shared" si="24"/>
      </c>
      <c r="O103" s="29">
        <f t="shared" si="25"/>
      </c>
      <c r="P103" s="29">
        <f t="shared" si="28"/>
      </c>
      <c r="Q103" s="29">
        <f t="shared" si="25"/>
      </c>
      <c r="Y103" s="11"/>
    </row>
    <row r="104" spans="2:25" ht="20.25" customHeight="1">
      <c r="B104" s="17">
        <v>25</v>
      </c>
      <c r="C104" s="18">
        <f t="shared" si="26"/>
        <v>0</v>
      </c>
      <c r="D104" s="54"/>
      <c r="E104" s="29">
        <f t="shared" si="27"/>
      </c>
      <c r="F104" s="29">
        <f t="shared" si="16"/>
      </c>
      <c r="G104" s="29">
        <f t="shared" si="17"/>
      </c>
      <c r="H104" s="29">
        <f t="shared" si="18"/>
      </c>
      <c r="I104" s="29">
        <f t="shared" si="19"/>
      </c>
      <c r="J104" s="29">
        <f t="shared" si="20"/>
      </c>
      <c r="K104" s="29">
        <f t="shared" si="21"/>
      </c>
      <c r="L104" s="29">
        <f t="shared" si="22"/>
      </c>
      <c r="M104" s="29">
        <f t="shared" si="23"/>
      </c>
      <c r="N104" s="29">
        <f t="shared" si="24"/>
      </c>
      <c r="O104" s="29">
        <f t="shared" si="25"/>
      </c>
      <c r="P104" s="29">
        <f t="shared" si="28"/>
      </c>
      <c r="Q104" s="29">
        <f t="shared" si="25"/>
      </c>
      <c r="Y104" s="11"/>
    </row>
    <row r="105" spans="2:25" ht="20.25" customHeight="1">
      <c r="B105" s="48"/>
      <c r="C105" s="49"/>
      <c r="D105" s="49"/>
      <c r="E105" s="50"/>
      <c r="F105" s="50"/>
      <c r="G105" s="50"/>
      <c r="H105" s="50"/>
      <c r="I105" s="50"/>
      <c r="J105" s="50"/>
      <c r="K105" s="50"/>
      <c r="L105" s="33"/>
      <c r="M105" s="33"/>
      <c r="N105" s="33"/>
      <c r="O105" s="33"/>
      <c r="P105" s="33"/>
      <c r="Q105" s="33"/>
      <c r="Y105" s="11"/>
    </row>
    <row r="106" spans="2:25" ht="18">
      <c r="B106" s="55" t="s">
        <v>16</v>
      </c>
      <c r="C106" s="56"/>
      <c r="D106" s="20"/>
      <c r="E106" s="21"/>
      <c r="F106" s="21"/>
      <c r="G106" s="21"/>
      <c r="H106" s="21"/>
      <c r="I106" s="21"/>
      <c r="J106" s="21"/>
      <c r="K106" s="21"/>
      <c r="L106" s="33"/>
      <c r="M106" s="33"/>
      <c r="N106" s="33"/>
      <c r="O106" s="33"/>
      <c r="P106" s="33"/>
      <c r="Q106" s="33"/>
      <c r="R106" s="21"/>
      <c r="S106" s="21"/>
      <c r="T106" s="21"/>
      <c r="U106" s="21"/>
      <c r="V106" s="21"/>
      <c r="W106" s="21"/>
      <c r="X106" s="21"/>
      <c r="Y106" s="7"/>
    </row>
  </sheetData>
  <sheetProtection/>
  <mergeCells count="25">
    <mergeCell ref="D4:R4"/>
    <mergeCell ref="D5:R5"/>
    <mergeCell ref="L10:R10"/>
    <mergeCell ref="E10:K10"/>
    <mergeCell ref="D10:D11"/>
    <mergeCell ref="D6:G6"/>
    <mergeCell ref="E77:K77"/>
    <mergeCell ref="C42:C43"/>
    <mergeCell ref="B42:B43"/>
    <mergeCell ref="L77:Q77"/>
    <mergeCell ref="K42:Q42"/>
    <mergeCell ref="E42:J42"/>
    <mergeCell ref="D42:D43"/>
    <mergeCell ref="D77:D78"/>
    <mergeCell ref="B77:B78"/>
    <mergeCell ref="C77:C78"/>
    <mergeCell ref="B8:C8"/>
    <mergeCell ref="B10:B11"/>
    <mergeCell ref="C10:C11"/>
    <mergeCell ref="D7:E7"/>
    <mergeCell ref="D8:E8"/>
    <mergeCell ref="B6:C6"/>
    <mergeCell ref="B4:C4"/>
    <mergeCell ref="B5:C5"/>
    <mergeCell ref="B7:C7"/>
  </mergeCells>
  <printOptions horizontalCentered="1" verticalCentered="1"/>
  <pageMargins left="0.16" right="0.17" top="0.35" bottom="0.4" header="0" footer="0"/>
  <pageSetup horizontalDpi="600" verticalDpi="600" orientation="landscape" scale="38" r:id="rId1"/>
  <headerFooter alignWithMargins="0">
    <oddHeader>&amp;L&amp;F&amp;C&amp;D&amp;R&amp;A</oddHeader>
    <oddFooter>&amp;L&amp;Z&amp;R&amp;14&amp;P</oddFooter>
  </headerFooter>
  <rowBreaks count="1" manualBreakCount="1">
    <brk id="3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LER </cp:lastModifiedBy>
  <cp:lastPrinted>2009-07-27T18:04:35Z</cp:lastPrinted>
  <dcterms:created xsi:type="dcterms:W3CDTF">2008-01-14T18:23:06Z</dcterms:created>
  <dcterms:modified xsi:type="dcterms:W3CDTF">2009-07-27T19:50:43Z</dcterms:modified>
  <cp:category/>
  <cp:version/>
  <cp:contentType/>
  <cp:contentStatus/>
</cp:coreProperties>
</file>